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8685" activeTab="0"/>
  </bookViews>
  <sheets>
    <sheet name="Вінниця" sheetId="1" r:id="rId1"/>
  </sheets>
  <definedNames>
    <definedName name="_xlfn.SINGLE" hidden="1">#NAME?</definedName>
    <definedName name="_xlnm.Print_Titles" localSheetId="0">'Вінниця'!$9:$9</definedName>
    <definedName name="_xlnm.Print_Area" localSheetId="0">'Вінниця'!$A$1:$C$31</definedName>
  </definedNames>
  <calcPr fullCalcOnLoad="1"/>
</workbook>
</file>

<file path=xl/sharedStrings.xml><?xml version="1.0" encoding="utf-8"?>
<sst xmlns="http://schemas.openxmlformats.org/spreadsheetml/2006/main" count="44" uniqueCount="42">
  <si>
    <t>Адреса</t>
  </si>
  <si>
    <t>вул. Привокзальна, 26 м. Вінниця, 21000</t>
  </si>
  <si>
    <t>вул. Кам'янецька, 39, м. Хмельницький, 29013</t>
  </si>
  <si>
    <t>площа Соборна, 6, м. Чернівці, 58000</t>
  </si>
  <si>
    <t>Вінницька обл.</t>
  </si>
  <si>
    <t>Хмельницька обл.</t>
  </si>
  <si>
    <t>Чернівецька обл.</t>
  </si>
  <si>
    <t>Територіальні уповноважені представники ПОКУПЦЯ</t>
  </si>
  <si>
    <t xml:space="preserve">Разом </t>
  </si>
  <si>
    <t>Державна установа «Вінницька установа виконання покарань (№ 1)»</t>
  </si>
  <si>
    <t>Державна установа «Хмельницький  слідчий ізолятор»</t>
  </si>
  <si>
    <t>Державна установа «Стрижавська виправна       колонія (№ 81)»</t>
  </si>
  <si>
    <t>Виділено, кг</t>
  </si>
  <si>
    <t>МП</t>
  </si>
  <si>
    <t>вул. Брацлавська, 2, м. Вінниця, 21001</t>
  </si>
  <si>
    <t>вул. Алеї, 62, смт Стрижавка, Вінницький район, Вінницька область, 23210</t>
  </si>
  <si>
    <t>вул. Миру, 49, с. Сказинці, Могилів-Подільський район, Вінницька область, 24044</t>
  </si>
  <si>
    <t>вул. Паркова, 9, с. Райківці, Хмельницький район, Хмельницька область, 31356</t>
  </si>
  <si>
    <t>вул. Тараса Шевченка, 60, с. Климентовичі, Шепетівський район, Хмельницька область, 30430</t>
  </si>
  <si>
    <t>Державна установа «Ладижинська  виправна              колонія (№ 39)»</t>
  </si>
  <si>
    <t>Державна установа «Вінницька виправна                    колонія (№ 86)»</t>
  </si>
  <si>
    <t>Державна установа «Літинська  виправна                   колонія (№ 123)»</t>
  </si>
  <si>
    <t>Державна установа «Сокирянська  виправна              колонія (№ 67)»</t>
  </si>
  <si>
    <t>Державна установа «Замкова  виправна                         колонія (№ 58)»</t>
  </si>
  <si>
    <t>Державна установа «Шепетівська  виправна           колонія (№ 98)»</t>
  </si>
  <si>
    <t>Державна установа «Райківецька  виправна                           колонія (№ 78)»</t>
  </si>
  <si>
    <t>Додаток 1 до Договору</t>
  </si>
  <si>
    <t xml:space="preserve">РОЗНАРЯДКА </t>
  </si>
  <si>
    <t>Територіальним уповноваженим представникам ПОКУПЦЯ</t>
  </si>
  <si>
    <t>Другий провулок Богдана Хмельницького, 9-А, смт Літин, Вінницький район, Вінницька область, 22300</t>
  </si>
  <si>
    <t>вул. Гагаріна, 2, м. Ізяслав, Шепетівський район, Хмельницька область, 30300</t>
  </si>
  <si>
    <t>Державна установа «Чернівецький слідчий ізолятор"</t>
  </si>
  <si>
    <t>ПРОДАВЕЦЬ:</t>
  </si>
  <si>
    <t>____________________</t>
  </si>
  <si>
    <t>вул. Гранітна, 15, селище Губник, м. Ладижин, Гайсинський район, Вінницька область, 24324</t>
  </si>
  <si>
    <t>пров. Покровський, 8, м. Сокиряни, Дністровський район, Чернівецька область, 60200</t>
  </si>
  <si>
    <t>Державна установа «Табір для тримання військовополонених «Захід 2»</t>
  </si>
  <si>
    <t>ПОКУПЕЦЬ:</t>
  </si>
  <si>
    <t>Приймання товару Територіальними уповноваженими представниками ПОКУПЦЯ здійснюється з понеділка по п'ятницю з 9.00 до16.00.</t>
  </si>
  <si>
    <t>від __________ 2024 № ___________</t>
  </si>
  <si>
    <t>на поставку мінтая замороженого обезголовленого</t>
  </si>
  <si>
    <t>Термін (строк) поставки товару  з 01.02.2024  до 29.02.2024 включно.</t>
  </si>
</sst>
</file>

<file path=xl/styles.xml><?xml version="1.0" encoding="utf-8"?>
<styleSheet xmlns="http://schemas.openxmlformats.org/spreadsheetml/2006/main">
  <numFmts count="3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#,##0&quot;₴&quot;;\-#,##0&quot;₴&quot;"/>
    <numFmt numFmtId="171" formatCode="#,##0&quot;₴&quot;;[Red]\-#,##0&quot;₴&quot;"/>
    <numFmt numFmtId="172" formatCode="#,##0.00&quot;₴&quot;;\-#,##0.00&quot;₴&quot;"/>
    <numFmt numFmtId="173" formatCode="#,##0.00&quot;₴&quot;;[Red]\-#,##0.00&quot;₴&quot;"/>
    <numFmt numFmtId="174" formatCode="_-* #,##0&quot;₴&quot;_-;\-* #,##0&quot;₴&quot;_-;_-* &quot;-&quot;&quot;₴&quot;_-;_-@_-"/>
    <numFmt numFmtId="175" formatCode="_-* #,##0_₴_-;\-* #,##0_₴_-;_-* &quot;-&quot;_₴_-;_-@_-"/>
    <numFmt numFmtId="176" formatCode="_-* #,##0.00&quot;₴&quot;_-;\-* #,##0.00&quot;₴&quot;_-;_-* &quot;-&quot;??&quot;₴&quot;_-;_-@_-"/>
    <numFmt numFmtId="177" formatCode="_-* #,##0.00_₴_-;\-* #,##0.00_₴_-;_-* &quot;-&quot;??_₴_-;_-@_-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0_)"/>
    <numFmt numFmtId="183" formatCode="0.00_)"/>
    <numFmt numFmtId="184" formatCode="_-* #,##0.0\ _г_р_н_._-;\-* #,##0.0\ _г_р_н_._-;_-* &quot;-&quot;??\ _г_р_н_._-;_-@_-"/>
    <numFmt numFmtId="185" formatCode="mmm/yyyy"/>
    <numFmt numFmtId="186" formatCode="_-* #,##0.0\ _₽_-;\-* #,##0.0\ _₽_-;_-* &quot;-&quot;?\ _₽_-;_-@_-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_-* #,##0.00\ _₽_-;\-* #,##0.00\ _₽_-;_-* &quot;-&quot;??\ _₽_-;_-@_-"/>
    <numFmt numFmtId="192" formatCode="_-* #,##0\ _₽_-;\-* #,##0\ _₽_-;_-* &quot;-&quot;??\ _₽_-;_-@_-"/>
    <numFmt numFmtId="193" formatCode="_-* #,##0.0\ _₴_-;\-* #,##0.0\ _₴_-;_-* &quot;-&quot;?\ _₴_-;_-@_-"/>
  </numFmts>
  <fonts count="44">
    <font>
      <sz val="12"/>
      <name val="Arial Cyr"/>
      <family val="0"/>
    </font>
    <font>
      <sz val="10"/>
      <name val="Arial Cyr"/>
      <family val="0"/>
    </font>
    <font>
      <u val="single"/>
      <sz val="10.45"/>
      <color indexed="12"/>
      <name val="Arial Cyr"/>
      <family val="0"/>
    </font>
    <font>
      <u val="single"/>
      <sz val="10.45"/>
      <color indexed="36"/>
      <name val="Arial Cyr"/>
      <family val="0"/>
    </font>
    <font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18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5">
    <xf numFmtId="183" fontId="0" fillId="0" borderId="0" xfId="0" applyAlignment="1">
      <alignment/>
    </xf>
    <xf numFmtId="183" fontId="5" fillId="33" borderId="0" xfId="0" applyFont="1" applyFill="1" applyAlignment="1">
      <alignment/>
    </xf>
    <xf numFmtId="183" fontId="5" fillId="33" borderId="0" xfId="0" applyFont="1" applyFill="1" applyAlignment="1">
      <alignment horizontal="left"/>
    </xf>
    <xf numFmtId="183" fontId="6" fillId="34" borderId="0" xfId="0" applyFont="1" applyFill="1" applyAlignment="1">
      <alignment/>
    </xf>
    <xf numFmtId="183" fontId="6" fillId="35" borderId="0" xfId="0" applyFont="1" applyFill="1" applyAlignment="1">
      <alignment/>
    </xf>
    <xf numFmtId="183" fontId="5" fillId="33" borderId="0" xfId="0" applyFont="1" applyFill="1" applyAlignment="1">
      <alignment horizontal="center" vertical="center"/>
    </xf>
    <xf numFmtId="184" fontId="5" fillId="33" borderId="0" xfId="61" applyNumberFormat="1" applyFont="1" applyFill="1" applyAlignment="1">
      <alignment horizontal="center" vertical="center" wrapText="1"/>
    </xf>
    <xf numFmtId="183" fontId="6" fillId="36" borderId="0" xfId="0" applyFont="1" applyFill="1" applyAlignment="1">
      <alignment/>
    </xf>
    <xf numFmtId="182" fontId="6" fillId="33" borderId="10" xfId="0" applyNumberFormat="1" applyFont="1" applyFill="1" applyBorder="1" applyAlignment="1">
      <alignment horizontal="center" vertical="center"/>
    </xf>
    <xf numFmtId="184" fontId="5" fillId="33" borderId="11" xfId="61" applyNumberFormat="1" applyFont="1" applyFill="1" applyBorder="1" applyAlignment="1">
      <alignment horizontal="center" vertical="center" wrapText="1"/>
    </xf>
    <xf numFmtId="183" fontId="5" fillId="33" borderId="12" xfId="0" applyFont="1" applyFill="1" applyBorder="1" applyAlignment="1">
      <alignment horizontal="left" vertical="top" wrapText="1"/>
    </xf>
    <xf numFmtId="184" fontId="6" fillId="35" borderId="11" xfId="61" applyNumberFormat="1" applyFont="1" applyFill="1" applyBorder="1" applyAlignment="1">
      <alignment horizontal="center" vertical="center" wrapText="1"/>
    </xf>
    <xf numFmtId="183" fontId="6" fillId="35" borderId="12" xfId="0" applyFont="1" applyFill="1" applyBorder="1" applyAlignment="1">
      <alignment vertical="top" wrapText="1"/>
    </xf>
    <xf numFmtId="49" fontId="6" fillId="33" borderId="13" xfId="61" applyNumberFormat="1" applyFont="1" applyFill="1" applyBorder="1" applyAlignment="1">
      <alignment horizontal="center" vertical="center"/>
    </xf>
    <xf numFmtId="184" fontId="6" fillId="35" borderId="14" xfId="61" applyNumberFormat="1" applyFont="1" applyFill="1" applyBorder="1" applyAlignment="1">
      <alignment horizontal="center" vertical="center" wrapText="1"/>
    </xf>
    <xf numFmtId="183" fontId="6" fillId="35" borderId="15" xfId="0" applyFont="1" applyFill="1" applyBorder="1" applyAlignment="1">
      <alignment vertical="top" wrapText="1"/>
    </xf>
    <xf numFmtId="184" fontId="6" fillId="36" borderId="16" xfId="61" applyNumberFormat="1" applyFont="1" applyFill="1" applyBorder="1" applyAlignment="1">
      <alignment horizontal="center" vertical="center" wrapText="1"/>
    </xf>
    <xf numFmtId="183" fontId="6" fillId="36" borderId="17" xfId="0" applyFont="1" applyFill="1" applyBorder="1" applyAlignment="1">
      <alignment horizontal="left" vertical="top" wrapText="1"/>
    </xf>
    <xf numFmtId="183" fontId="5" fillId="0" borderId="18" xfId="0" applyFont="1" applyBorder="1" applyAlignment="1">
      <alignment horizontal="left" vertical="center" wrapText="1"/>
    </xf>
    <xf numFmtId="0" fontId="5" fillId="0" borderId="19" xfId="0" applyNumberFormat="1" applyFont="1" applyBorder="1" applyAlignment="1">
      <alignment horizontal="left" vertical="center" wrapText="1"/>
    </xf>
    <xf numFmtId="183" fontId="6" fillId="35" borderId="18" xfId="0" applyFont="1" applyFill="1" applyBorder="1" applyAlignment="1">
      <alignment horizontal="left" vertical="center" wrapText="1"/>
    </xf>
    <xf numFmtId="183" fontId="6" fillId="35" borderId="20" xfId="0" applyFont="1" applyFill="1" applyBorder="1" applyAlignment="1">
      <alignment horizontal="left" vertical="center" wrapText="1"/>
    </xf>
    <xf numFmtId="183" fontId="6" fillId="36" borderId="16" xfId="0" applyFont="1" applyFill="1" applyBorder="1" applyAlignment="1">
      <alignment horizontal="left" vertical="center" wrapText="1"/>
    </xf>
    <xf numFmtId="183" fontId="5" fillId="33" borderId="0" xfId="0" applyFont="1" applyFill="1" applyAlignment="1">
      <alignment horizontal="left" vertical="center"/>
    </xf>
    <xf numFmtId="183" fontId="4" fillId="33" borderId="0" xfId="0" applyFont="1" applyFill="1" applyAlignment="1">
      <alignment/>
    </xf>
    <xf numFmtId="183" fontId="5" fillId="37" borderId="0" xfId="0" applyFont="1" applyFill="1" applyAlignment="1">
      <alignment horizontal="left" vertical="center"/>
    </xf>
    <xf numFmtId="184" fontId="5" fillId="37" borderId="0" xfId="0" applyNumberFormat="1" applyFont="1" applyFill="1" applyAlignment="1">
      <alignment horizontal="center" vertical="center" wrapText="1"/>
    </xf>
    <xf numFmtId="183" fontId="5" fillId="37" borderId="0" xfId="0" applyFont="1" applyFill="1" applyAlignment="1">
      <alignment horizontal="left"/>
    </xf>
    <xf numFmtId="183" fontId="8" fillId="37" borderId="0" xfId="0" applyFont="1" applyFill="1" applyAlignment="1">
      <alignment/>
    </xf>
    <xf numFmtId="14" fontId="6" fillId="36" borderId="0" xfId="0" applyNumberFormat="1" applyFont="1" applyFill="1" applyAlignment="1">
      <alignment/>
    </xf>
    <xf numFmtId="183" fontId="5" fillId="0" borderId="21" xfId="0" applyFont="1" applyBorder="1" applyAlignment="1">
      <alignment horizontal="left" vertical="center" wrapText="1"/>
    </xf>
    <xf numFmtId="183" fontId="4" fillId="37" borderId="0" xfId="0" applyFont="1" applyFill="1" applyAlignment="1">
      <alignment horizontal="justify" wrapText="1"/>
    </xf>
    <xf numFmtId="183" fontId="6" fillId="37" borderId="0" xfId="0" applyFont="1" applyFill="1" applyAlignment="1">
      <alignment horizontal="left"/>
    </xf>
    <xf numFmtId="184" fontId="6" fillId="37" borderId="0" xfId="0" applyNumberFormat="1" applyFont="1" applyFill="1" applyAlignment="1">
      <alignment horizontal="center" vertical="center" wrapText="1"/>
    </xf>
    <xf numFmtId="183" fontId="9" fillId="33" borderId="10" xfId="0" applyFont="1" applyFill="1" applyBorder="1" applyAlignment="1">
      <alignment horizontal="center" vertical="center" wrapText="1"/>
    </xf>
    <xf numFmtId="184" fontId="9" fillId="37" borderId="10" xfId="0" applyNumberFormat="1" applyFont="1" applyFill="1" applyBorder="1" applyAlignment="1">
      <alignment horizontal="center" vertical="center" wrapText="1"/>
    </xf>
    <xf numFmtId="181" fontId="5" fillId="33" borderId="0" xfId="61" applyFont="1" applyFill="1" applyAlignment="1">
      <alignment/>
    </xf>
    <xf numFmtId="183" fontId="4" fillId="37" borderId="22" xfId="0" applyFont="1" applyFill="1" applyBorder="1" applyAlignment="1">
      <alignment horizontal="center" vertical="center"/>
    </xf>
    <xf numFmtId="183" fontId="4" fillId="37" borderId="0" xfId="0" applyFont="1" applyFill="1" applyBorder="1" applyAlignment="1">
      <alignment vertical="center"/>
    </xf>
    <xf numFmtId="183" fontId="4" fillId="37" borderId="0" xfId="0" applyFont="1" applyFill="1" applyBorder="1" applyAlignment="1">
      <alignment horizontal="left" indent="5"/>
    </xf>
    <xf numFmtId="183" fontId="4" fillId="0" borderId="0" xfId="0" applyFont="1" applyBorder="1" applyAlignment="1">
      <alignment/>
    </xf>
    <xf numFmtId="183" fontId="7" fillId="37" borderId="23" xfId="0" applyFont="1" applyFill="1" applyBorder="1" applyAlignment="1">
      <alignment horizontal="left"/>
    </xf>
    <xf numFmtId="183" fontId="4" fillId="37" borderId="0" xfId="0" applyFont="1" applyFill="1" applyBorder="1" applyAlignment="1">
      <alignment horizontal="center" vertical="center"/>
    </xf>
    <xf numFmtId="183" fontId="4" fillId="37" borderId="0" xfId="0" applyFont="1" applyFill="1" applyAlignment="1">
      <alignment horizontal="left" wrapText="1"/>
    </xf>
    <xf numFmtId="183" fontId="4" fillId="37" borderId="0" xfId="0" applyFont="1" applyFill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view="pageBreakPreview" zoomScaleSheetLayoutView="100" zoomScalePageLayoutView="0" workbookViewId="0" topLeftCell="A7">
      <selection activeCell="A26" sqref="A26:C26"/>
    </sheetView>
  </sheetViews>
  <sheetFormatPr defaultColWidth="8.796875" defaultRowHeight="15"/>
  <cols>
    <col min="1" max="1" width="41.796875" style="23" customWidth="1"/>
    <col min="2" max="2" width="13.796875" style="6" customWidth="1"/>
    <col min="3" max="3" width="49.796875" style="2" customWidth="1"/>
    <col min="4" max="4" width="13.69921875" style="1" bestFit="1" customWidth="1"/>
    <col min="5" max="16384" width="8.8984375" style="1" customWidth="1"/>
  </cols>
  <sheetData>
    <row r="1" spans="1:3" s="5" customFormat="1" ht="20.25">
      <c r="A1" s="38"/>
      <c r="B1" s="38"/>
      <c r="C1" s="39" t="s">
        <v>26</v>
      </c>
    </row>
    <row r="2" spans="1:3" s="5" customFormat="1" ht="20.25">
      <c r="A2" s="40"/>
      <c r="B2" s="40"/>
      <c r="C2" s="39" t="s">
        <v>39</v>
      </c>
    </row>
    <row r="3" spans="1:3" s="5" customFormat="1" ht="20.25">
      <c r="A3" s="38"/>
      <c r="B3" s="38"/>
      <c r="C3" s="38"/>
    </row>
    <row r="4" spans="1:3" s="5" customFormat="1" ht="20.25">
      <c r="A4" s="42" t="s">
        <v>27</v>
      </c>
      <c r="B4" s="42"/>
      <c r="C4" s="42"/>
    </row>
    <row r="5" spans="1:3" s="5" customFormat="1" ht="20.25">
      <c r="A5" s="44" t="s">
        <v>40</v>
      </c>
      <c r="B5" s="44"/>
      <c r="C5" s="44"/>
    </row>
    <row r="6" spans="1:3" ht="20.25">
      <c r="A6" s="42" t="s">
        <v>28</v>
      </c>
      <c r="B6" s="42"/>
      <c r="C6" s="42"/>
    </row>
    <row r="7" spans="1:3" ht="21" thickBot="1">
      <c r="A7" s="37"/>
      <c r="B7" s="37"/>
      <c r="C7" s="37"/>
    </row>
    <row r="8" spans="1:3" ht="34.5" customHeight="1" thickBot="1">
      <c r="A8" s="34" t="s">
        <v>7</v>
      </c>
      <c r="B8" s="35" t="s">
        <v>12</v>
      </c>
      <c r="C8" s="34" t="s">
        <v>0</v>
      </c>
    </row>
    <row r="9" spans="1:3" ht="16.5" thickBot="1">
      <c r="A9" s="8">
        <v>2</v>
      </c>
      <c r="B9" s="13">
        <v>3</v>
      </c>
      <c r="C9" s="8">
        <v>4</v>
      </c>
    </row>
    <row r="10" spans="1:5" s="7" customFormat="1" ht="31.5">
      <c r="A10" s="18" t="s">
        <v>9</v>
      </c>
      <c r="B10" s="9">
        <v>5760</v>
      </c>
      <c r="C10" s="10" t="s">
        <v>14</v>
      </c>
      <c r="D10" s="29">
        <v>45047</v>
      </c>
      <c r="E10" s="29">
        <f>D10+45</f>
        <v>45092</v>
      </c>
    </row>
    <row r="11" spans="1:3" s="3" customFormat="1" ht="31.5">
      <c r="A11" s="18" t="s">
        <v>19</v>
      </c>
      <c r="B11" s="9">
        <v>2110</v>
      </c>
      <c r="C11" s="10" t="s">
        <v>34</v>
      </c>
    </row>
    <row r="12" spans="1:3" ht="31.5">
      <c r="A12" s="18" t="s">
        <v>11</v>
      </c>
      <c r="B12" s="9">
        <v>3210</v>
      </c>
      <c r="C12" s="10" t="s">
        <v>15</v>
      </c>
    </row>
    <row r="13" spans="1:3" ht="31.5">
      <c r="A13" s="18" t="s">
        <v>20</v>
      </c>
      <c r="B13" s="9">
        <v>2490</v>
      </c>
      <c r="C13" s="10" t="s">
        <v>1</v>
      </c>
    </row>
    <row r="14" spans="1:3" ht="31.5">
      <c r="A14" s="30" t="s">
        <v>36</v>
      </c>
      <c r="B14" s="9">
        <v>2270</v>
      </c>
      <c r="C14" s="10" t="s">
        <v>16</v>
      </c>
    </row>
    <row r="15" spans="1:3" ht="31.5">
      <c r="A15" s="18" t="s">
        <v>21</v>
      </c>
      <c r="B15" s="9">
        <v>2960</v>
      </c>
      <c r="C15" s="10" t="s">
        <v>29</v>
      </c>
    </row>
    <row r="16" spans="1:3" ht="15.75">
      <c r="A16" s="20" t="s">
        <v>4</v>
      </c>
      <c r="B16" s="11">
        <f>SUM(B10:B15)</f>
        <v>18800</v>
      </c>
      <c r="C16" s="12"/>
    </row>
    <row r="17" spans="1:3" ht="31.5">
      <c r="A17" s="18" t="s">
        <v>10</v>
      </c>
      <c r="B17" s="9">
        <v>2100</v>
      </c>
      <c r="C17" s="10" t="s">
        <v>2</v>
      </c>
    </row>
    <row r="18" spans="1:3" ht="31.5">
      <c r="A18" s="18" t="s">
        <v>23</v>
      </c>
      <c r="B18" s="9">
        <v>1890</v>
      </c>
      <c r="C18" s="10" t="s">
        <v>30</v>
      </c>
    </row>
    <row r="19" spans="1:3" ht="31.5">
      <c r="A19" s="18" t="s">
        <v>25</v>
      </c>
      <c r="B19" s="9">
        <v>3770</v>
      </c>
      <c r="C19" s="10" t="s">
        <v>17</v>
      </c>
    </row>
    <row r="20" spans="1:3" ht="31.5">
      <c r="A20" s="18" t="s">
        <v>24</v>
      </c>
      <c r="B20" s="9">
        <v>6850</v>
      </c>
      <c r="C20" s="10" t="s">
        <v>18</v>
      </c>
    </row>
    <row r="21" spans="1:3" ht="15.75">
      <c r="A21" s="20" t="s">
        <v>5</v>
      </c>
      <c r="B21" s="11">
        <f>SUM(B17:B20)</f>
        <v>14610</v>
      </c>
      <c r="C21" s="12"/>
    </row>
    <row r="22" spans="1:3" ht="15.75">
      <c r="A22" s="19" t="s">
        <v>31</v>
      </c>
      <c r="B22" s="9">
        <v>1840</v>
      </c>
      <c r="C22" s="10" t="s">
        <v>3</v>
      </c>
    </row>
    <row r="23" spans="1:3" s="4" customFormat="1" ht="31.5">
      <c r="A23" s="18" t="s">
        <v>22</v>
      </c>
      <c r="B23" s="9">
        <v>7030</v>
      </c>
      <c r="C23" s="10" t="s">
        <v>35</v>
      </c>
    </row>
    <row r="24" spans="1:3" ht="15.75">
      <c r="A24" s="21" t="s">
        <v>6</v>
      </c>
      <c r="B24" s="14">
        <f>SUM(B22:B23)</f>
        <v>8870</v>
      </c>
      <c r="C24" s="15"/>
    </row>
    <row r="25" spans="1:4" ht="16.5" thickBot="1">
      <c r="A25" s="22" t="s">
        <v>8</v>
      </c>
      <c r="B25" s="16">
        <f>B24+B21+B16</f>
        <v>42280</v>
      </c>
      <c r="C25" s="17"/>
      <c r="D25" s="36" t="e">
        <f>#REF!+#REF!+#REF!+#REF!+#REF!+Вінниця!B25</f>
        <v>#REF!</v>
      </c>
    </row>
    <row r="26" spans="1:3" s="24" customFormat="1" ht="21" customHeight="1">
      <c r="A26" s="41" t="s">
        <v>41</v>
      </c>
      <c r="B26" s="41"/>
      <c r="C26" s="41"/>
    </row>
    <row r="27" spans="1:3" s="24" customFormat="1" ht="40.5" customHeight="1">
      <c r="A27" s="43" t="s">
        <v>38</v>
      </c>
      <c r="B27" s="43"/>
      <c r="C27" s="43"/>
    </row>
    <row r="28" spans="1:3" ht="21" customHeight="1">
      <c r="A28" s="31"/>
      <c r="B28" s="31"/>
      <c r="C28" s="31"/>
    </row>
    <row r="29" spans="1:3" ht="21" customHeight="1">
      <c r="A29" s="32" t="s">
        <v>37</v>
      </c>
      <c r="B29" s="33"/>
      <c r="C29" s="32" t="s">
        <v>32</v>
      </c>
    </row>
    <row r="30" spans="1:3" ht="21" customHeight="1">
      <c r="A30" s="28" t="s">
        <v>33</v>
      </c>
      <c r="B30" s="28"/>
      <c r="C30" s="28" t="s">
        <v>33</v>
      </c>
    </row>
    <row r="31" spans="1:3" ht="21" customHeight="1">
      <c r="A31" s="28" t="s">
        <v>13</v>
      </c>
      <c r="B31" s="33"/>
      <c r="C31" s="28" t="s">
        <v>13</v>
      </c>
    </row>
    <row r="32" spans="1:3" ht="15.75">
      <c r="A32" s="25"/>
      <c r="B32" s="26"/>
      <c r="C32" s="27"/>
    </row>
  </sheetData>
  <sheetProtection/>
  <mergeCells count="5">
    <mergeCell ref="A26:C26"/>
    <mergeCell ref="A4:C4"/>
    <mergeCell ref="A5:C5"/>
    <mergeCell ref="A6:C6"/>
    <mergeCell ref="A27:C27"/>
  </mergeCells>
  <printOptions horizontalCentered="1"/>
  <pageMargins left="0.5905511811023623" right="0.3937007874015748" top="0.6692913385826772" bottom="0.7874015748031497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Баэва Ірина Миколаївна</dc:creator>
  <cp:keywords/>
  <dc:description/>
  <cp:lastModifiedBy>Ірина М. Баєва</cp:lastModifiedBy>
  <cp:lastPrinted>2023-10-18T10:48:08Z</cp:lastPrinted>
  <dcterms:created xsi:type="dcterms:W3CDTF">2003-10-12T19:37:48Z</dcterms:created>
  <dcterms:modified xsi:type="dcterms:W3CDTF">2024-01-22T11:32:58Z</dcterms:modified>
  <cp:category/>
  <cp:version/>
  <cp:contentType/>
  <cp:contentStatus/>
</cp:coreProperties>
</file>