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770" windowHeight="12300"/>
  </bookViews>
  <sheets>
    <sheet name="реестри  моноп" sheetId="1" r:id="rId1"/>
  </sheets>
  <externalReferences>
    <externalReference r:id="rId2"/>
    <externalReference r:id="rId3"/>
  </externalReferences>
  <definedNames>
    <definedName name="_xlnm.Print_Area" localSheetId="0">'реестри  моноп'!$A$1:$H$61</definedName>
  </definedNames>
  <calcPr calcId="152511"/>
</workbook>
</file>

<file path=xl/calcChain.xml><?xml version="1.0" encoding="utf-8"?>
<calcChain xmlns="http://schemas.openxmlformats.org/spreadsheetml/2006/main">
  <c r="G56" i="1" l="1"/>
  <c r="H56" i="1"/>
  <c r="G57" i="1"/>
  <c r="H57" i="1"/>
  <c r="G58" i="1"/>
  <c r="H58" i="1"/>
  <c r="G59" i="1"/>
  <c r="H59" i="1"/>
  <c r="G60" i="1"/>
  <c r="H60" i="1"/>
  <c r="H55" i="1"/>
  <c r="G55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8" i="1" l="1"/>
  <c r="G8" i="1"/>
</calcChain>
</file>

<file path=xl/sharedStrings.xml><?xml version="1.0" encoding="utf-8"?>
<sst xmlns="http://schemas.openxmlformats.org/spreadsheetml/2006/main" count="164" uniqueCount="160">
  <si>
    <t>РЕЄСТР ДОДАТКОВИХ РОБІТ І ПОСЛУГ ПАТ "ЧЕРКАСИОБЛЕНЕРГО",</t>
  </si>
  <si>
    <t>станом на 01.12.2011р.</t>
  </si>
  <si>
    <t>Перелік розрахунків</t>
  </si>
  <si>
    <t>02-1</t>
  </si>
  <si>
    <t>02-2</t>
  </si>
  <si>
    <t>02-3</t>
  </si>
  <si>
    <t>02-4</t>
  </si>
  <si>
    <t>02-5</t>
  </si>
  <si>
    <t>02-6</t>
  </si>
  <si>
    <t>02-7</t>
  </si>
  <si>
    <t>02-8</t>
  </si>
  <si>
    <t>02-9</t>
  </si>
  <si>
    <t>02-10</t>
  </si>
  <si>
    <t>02-11</t>
  </si>
  <si>
    <t>02-12</t>
  </si>
  <si>
    <t>02-13</t>
  </si>
  <si>
    <t>02-14</t>
  </si>
  <si>
    <t>02-15</t>
  </si>
  <si>
    <t>02-16</t>
  </si>
  <si>
    <t>02-17</t>
  </si>
  <si>
    <t>02-18</t>
  </si>
  <si>
    <t>02-19</t>
  </si>
  <si>
    <t>02-20</t>
  </si>
  <si>
    <t>02-21</t>
  </si>
  <si>
    <t>02-22</t>
  </si>
  <si>
    <t>02-23</t>
  </si>
  <si>
    <t>02-24</t>
  </si>
  <si>
    <t>02-25</t>
  </si>
  <si>
    <t>02-26</t>
  </si>
  <si>
    <t>02-27</t>
  </si>
  <si>
    <t>02-28</t>
  </si>
  <si>
    <t>02-29</t>
  </si>
  <si>
    <t>02-30</t>
  </si>
  <si>
    <t>02-31</t>
  </si>
  <si>
    <t>02-32</t>
  </si>
  <si>
    <t>02-33</t>
  </si>
  <si>
    <t>02-34</t>
  </si>
  <si>
    <t>02-35</t>
  </si>
  <si>
    <t>02-36</t>
  </si>
  <si>
    <t>02-37</t>
  </si>
  <si>
    <t>02-38</t>
  </si>
  <si>
    <t>МОНОПОЛЬНІ РОБОТИ</t>
  </si>
  <si>
    <t>Всього до оплати, грн. (без ПДВ)</t>
  </si>
  <si>
    <t>Всього до оплати, грн.    (з ПДВ)</t>
  </si>
  <si>
    <t>№ розрах.</t>
  </si>
  <si>
    <t xml:space="preserve">ЯКІ НАДАЮТЬСЯ ВИКЛЮЧНО ЛІЦЕНЗІАТОМ З РОЗПОДІЛУ  ЕЛЕКТРИЧНОЇ ЕНЕРГІЇ </t>
  </si>
  <si>
    <t>№ 02-1</t>
  </si>
  <si>
    <t>№ 02-2</t>
  </si>
  <si>
    <t>№ 02-3</t>
  </si>
  <si>
    <t>№ 02-5</t>
  </si>
  <si>
    <t>№ 02-6</t>
  </si>
  <si>
    <t xml:space="preserve">№ 02-7 </t>
  </si>
  <si>
    <t>№ 02-8</t>
  </si>
  <si>
    <t>№ 02-9</t>
  </si>
  <si>
    <t>№ 02-10</t>
  </si>
  <si>
    <t>№ 02-11</t>
  </si>
  <si>
    <t>№ 02-12</t>
  </si>
  <si>
    <t>№ 02-13</t>
  </si>
  <si>
    <t>№ 02-14</t>
  </si>
  <si>
    <t>№ 02-15</t>
  </si>
  <si>
    <t>№ 02-16</t>
  </si>
  <si>
    <t>№ 02-17</t>
  </si>
  <si>
    <t>№ 02-18</t>
  </si>
  <si>
    <t>№ 02-19</t>
  </si>
  <si>
    <t>№ 02-20</t>
  </si>
  <si>
    <t>№ 02-21</t>
  </si>
  <si>
    <t>№ 02-22</t>
  </si>
  <si>
    <t>№ 02-23</t>
  </si>
  <si>
    <t>№ 02-24</t>
  </si>
  <si>
    <t>№ 02-25</t>
  </si>
  <si>
    <t>№ 02-26</t>
  </si>
  <si>
    <t>№ 02-27</t>
  </si>
  <si>
    <t>№ 02-28</t>
  </si>
  <si>
    <t>№ 02-29</t>
  </si>
  <si>
    <t>№ 02-30</t>
  </si>
  <si>
    <t>№02-31</t>
  </si>
  <si>
    <t>№ 02-32</t>
  </si>
  <si>
    <t>№ 02-33</t>
  </si>
  <si>
    <t>№ 02-34</t>
  </si>
  <si>
    <t>№ 02-35</t>
  </si>
  <si>
    <t>№ 02-36</t>
  </si>
  <si>
    <t>№ 02-38</t>
  </si>
  <si>
    <t>№ 02-39</t>
  </si>
  <si>
    <t>№ 02-40</t>
  </si>
  <si>
    <t>№ 02-41</t>
  </si>
  <si>
    <t>№ 02-42</t>
  </si>
  <si>
    <t xml:space="preserve"> Акти хронометричних спостережень</t>
  </si>
  <si>
    <t>02-39</t>
  </si>
  <si>
    <t>02-40</t>
  </si>
  <si>
    <t>02-41</t>
  </si>
  <si>
    <t>02-42</t>
  </si>
  <si>
    <t>02-43</t>
  </si>
  <si>
    <t xml:space="preserve">вартості робіт з відключення електроустановки 0,22 кВ на ПЛ </t>
  </si>
  <si>
    <t xml:space="preserve"> вартості робіт з підключення електроустановки 0,22 кВ на ПЛ</t>
  </si>
  <si>
    <t xml:space="preserve">вартості робіт з відключення електроустановки 0,38 кВ на ПЛ </t>
  </si>
  <si>
    <t xml:space="preserve">вартості робіт з підключення електроустановки 0,38 кВ на ПЛ </t>
  </si>
  <si>
    <t>вартості робіт з підключення електроустановки 0,22 кВ в електролічильнику</t>
  </si>
  <si>
    <t>вартості робіт з відключення електроустановки 0,38 кВ в електролічильнику</t>
  </si>
  <si>
    <t>вартості робіт з підключення електроустановки 0,38 кВ в електролічильнику</t>
  </si>
  <si>
    <t>вартості робіт  з відключення електроустановки 0,22 кВ на комутаційному апараті</t>
  </si>
  <si>
    <t>вартості робіт  з підключення електроустановки 0,22 кВ на комутаційному апараті</t>
  </si>
  <si>
    <t>вартості робіт з відключення електроустановки 0,38 кВ на комутаційному апараті</t>
  </si>
  <si>
    <t>вартості робіт з підключення електроустановки 0,38 кВ на комутаційному апараті</t>
  </si>
  <si>
    <t xml:space="preserve"> вартості робіт з відключення електроустановки 0,22/0,38 кВ в ТП/РП/ЗБ</t>
  </si>
  <si>
    <t>вартості робіт з підключення електроустановки 0,22/0,38 кВ в ТП/РП/ЗБ</t>
  </si>
  <si>
    <t>вартості робіт з відключення електроустановки  6, 10, 20 кВ в ТП/РП</t>
  </si>
  <si>
    <t xml:space="preserve"> вартості робіт з підключення електроустановки  6, 10, 20 кВ в ТП/РП</t>
  </si>
  <si>
    <t>вартості робіт з відключення електроустановки 6, 10, 20 кВ на ПЛ</t>
  </si>
  <si>
    <t>вартості робіт з підключення електроустановки 6, 10, 20 кВ на ПЛ</t>
  </si>
  <si>
    <t xml:space="preserve">вартості робіт з відключення електроустановки 27,5-110 кВ  на ПС </t>
  </si>
  <si>
    <t>вартості робіт  з підключення електроустановки  27,5-110 кВ на ПС</t>
  </si>
  <si>
    <t>вартості робіт з відключення електроустановки вище 110 кВ на ПС</t>
  </si>
  <si>
    <t xml:space="preserve">вартості робіт з підключення електроустановки  вище 110 кВ на ПС </t>
  </si>
  <si>
    <t>вартості робіт з проведення технічної перевірки вузла обліку 0,22 кВ</t>
  </si>
  <si>
    <t>вартості робіт з проведення технічної перевірки вузла обліку 0,38 кВ прямого підключення</t>
  </si>
  <si>
    <t>вартості робіт з проведення технічної перевірки вузла обліку 0,38 кВ, підключеним через вимірювальні трансформатори струму</t>
  </si>
  <si>
    <t>вартості робіт з технічної перевірки вузла обліку за рівнем напруги 6, 10, 20 кВ</t>
  </si>
  <si>
    <t>вартості робіт з технічної перевірки вузла обліку за рівнем напруги 27,5 кВ і вище</t>
  </si>
  <si>
    <t>ваотості робіт з розпломбування вузла обліку 0,22/0,38 кВ прямого включення</t>
  </si>
  <si>
    <t>вартості робіт  з опломбування вузла обліку 0,22/0,38 кВ прямого включення</t>
  </si>
  <si>
    <t>вартості робіт з розпломбування вузла обліку 0,38 кВ, підключеним через вимірювальні трансформатори струму</t>
  </si>
  <si>
    <t>вартості робіт з опломбування вузла обліку 0,38 кВ, підключеним через вимірювальні трансформатори струму</t>
  </si>
  <si>
    <t>вартості робіт з розпломбування вузла обліку 6, 10, 20 кВ</t>
  </si>
  <si>
    <t>вартості робіт з опломбування вузла обліку 6, 10, 20 кВ</t>
  </si>
  <si>
    <t>вартості робіт з розпломбування вузла обліку 27,5 кВ і вище</t>
  </si>
  <si>
    <t>вартості робіт з опломбування вузла обліку 27,5 кВ і вище</t>
  </si>
  <si>
    <t>вартості робіт з параметризації багатофункціонального електронного лічильника</t>
  </si>
  <si>
    <t xml:space="preserve">оформлення дозволу (допуску) сторонній оргагізації на виконання робіт в охоронній зоні електричних мереж 0,4-10 кВ </t>
  </si>
  <si>
    <t>вартості  оформлення та нагляду за роботами в охоронній зоні електромереж 27,5-110 кВ  (без відключення)</t>
  </si>
  <si>
    <t>вартості оформлення та нагляду за роботами в охоронній зоні електромереж 27,5-110 кВ (з відключенням)</t>
  </si>
  <si>
    <t>вартості оформлення та нагляду за роботами в охоронній зоні електромереж вище 110 кВ (без відключення)</t>
  </si>
  <si>
    <t>вартості оформлення та нагляду за роботами в охоронній зоні електромереж вище 110 кВ (з відключенням)</t>
  </si>
  <si>
    <t>вартості підключення та заземлення ПЛ-10 кВ для проведення робіт в охоронній зоні ЛЕП</t>
  </si>
  <si>
    <t>СОУ 40.1-00130044-834:2010                     шифр робіт 170101</t>
  </si>
  <si>
    <t>СОУ 40.1-00130044-834:2010                     шифр робіт 170102</t>
  </si>
  <si>
    <t>ПЕРЕЛІК РОЗРАХУНКІВ</t>
  </si>
  <si>
    <t>№ розр.</t>
  </si>
  <si>
    <t>Акти хронометражних спостережень</t>
  </si>
  <si>
    <t>Всього до оплати, грн.   (з ПДВ)</t>
  </si>
  <si>
    <t>03-1</t>
  </si>
  <si>
    <t>Розрахунок вартості  розробки  технічних умов приєднання електроустановок об'єктів замовників потужністю до 10 кВт включно з напругою в точці приєднання до 1000 В</t>
  </si>
  <si>
    <t>Акт хроном.спост. №03-1</t>
  </si>
  <si>
    <t>03-2</t>
  </si>
  <si>
    <t xml:space="preserve">Розрахунок вартості  розробки  технічних умов приєднання електроустановок об'єктів замовників потужністю понад 10 кВт  до 25 кВт включно з напругою в точці приєднання до 1000 В   </t>
  </si>
  <si>
    <t>Акт хроном.спост. №03-2</t>
  </si>
  <si>
    <t>03-3</t>
  </si>
  <si>
    <t xml:space="preserve">Розрахунок вартості розробки технічних умов приєднання електроустановок об'єктів замовників потужністю понад 25 кВт до 50 кВт включно    </t>
  </si>
  <si>
    <t>Акт хроном.спост. №03-3</t>
  </si>
  <si>
    <t>03-4</t>
  </si>
  <si>
    <t xml:space="preserve">Розрахунок вартості розробки технічних умов приєднання електроустановок об'єктів замовників потужністю понад 50 кВт до 250 кВт включно  </t>
  </si>
  <si>
    <t>Акт хроном.спост. №03-4</t>
  </si>
  <si>
    <t>03-5</t>
  </si>
  <si>
    <t xml:space="preserve">Розрахунок вартості розробки технічних умов приєднання електроустановок об'єктів  замовників потужністю понад 250 кВт до 600 кВт     </t>
  </si>
  <si>
    <t>Акт хроном.спост. №03-5</t>
  </si>
  <si>
    <t>03-6</t>
  </si>
  <si>
    <t>Розрахунок вартості  розробки технічних умов приєднання електроустановок об'єктів замовників потужністю  600 кВт та більше</t>
  </si>
  <si>
    <t>Акт хроном.спост. №03-6</t>
  </si>
  <si>
    <t>№ 02-4</t>
  </si>
  <si>
    <t>І ПОВ'ЯЗАНІ З ЙОГО ЛІЦЕНЗОВАНОЮ ДІЯЛЬНІСТЮ 3 01.03.2024 р.</t>
  </si>
  <si>
    <t>ПЕРЕЛІК РОЗРАХУНКІВ ВАРТОСТІ РОЗРОБКИ ТЕХНІЧНИХ УМОВ ПРИЄДНАННЯ ЕЛЕКТРОУСТАНОВОК ОБ'ЄКТІВ ЗАМОВНИКІВ ДО ЕЛЕКТРОМЕРЕЖ ПАТ "ЧЕРКАСИОБЛЕНЕРГО" СТАНОМ НА 01.03.2024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</si>
</sst>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2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 wrapText="1"/>
    </xf>
    <xf numFmtId="164" fontId="4" fillId="4" borderId="1" xfId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4" fontId="4" fillId="4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vertical="center" wrapText="1"/>
    </xf>
    <xf numFmtId="2" fontId="4" fillId="2" borderId="0" xfId="0" applyNumberFormat="1" applyFont="1" applyFill="1" applyBorder="1"/>
    <xf numFmtId="49" fontId="4" fillId="0" borderId="0" xfId="0" applyNumberFormat="1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/>
    </xf>
    <xf numFmtId="49" fontId="4" fillId="0" borderId="1" xfId="2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4" fillId="0" borderId="7" xfId="2" applyFont="1" applyBorder="1" applyAlignment="1">
      <alignment horizontal="left" vertical="top" wrapText="1"/>
    </xf>
    <xf numFmtId="0" fontId="4" fillId="0" borderId="8" xfId="2" applyFont="1" applyBorder="1" applyAlignment="1">
      <alignment horizontal="left" vertical="top" wrapText="1"/>
    </xf>
    <xf numFmtId="0" fontId="4" fillId="0" borderId="5" xfId="2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erver/&#1044;&#1080;&#1088;&#1077;&#1082;&#1094;&#1110;&#1103;%20&#1079;%20&#1077;&#1082;&#1086;&#1085;&#1086;&#1084;&#1110;&#1082;&#1080;%20&#1090;&#1072;%20&#1092;&#1110;&#1085;&#1072;&#1085;&#1089;&#1110;&#1074;/&#1055;&#1083;&#1072;&#1085;&#1086;&#1074;&#1086;-&#1077;&#1082;&#1086;&#1085;&#1086;&#1084;&#1110;&#1095;&#1085;&#1080;&#1081;%20&#1074;&#1110;&#1076;&#1076;&#1110;&#1083;/&#1050;&#1040;&#1051;&#1068;&#1050;&#1059;&#1051;&#1071;&#1062;&#1030;&#1031;/&#1050;&#1072;&#1083;&#1100;&#1082;&#1091;&#1083;&#1103;&#1094;&#1110;&#1111;%20&#1079;%202024/&#1050;&#1072;&#1083;&#1100;&#1082;&#1091;&#1083;&#1103;&#1094;&#1110;&#1111;%20&#1079;%2001.03.2024%20&#1084;&#1086;&#1085;&#1086;&#1087;&#1086;&#1083;&#1100;&#1085;&#1110;/02-2024%20&#1052;&#1086;&#1085;&#1086;&#1087;&#1086;&#1083;&#1100;&#1085;&#1110;%20&#1088;&#1086;&#1073;&#1086;&#1095;&#1072;%20&#1074;&#1077;&#1088;&#1089;&#111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erver/&#1044;&#1080;&#1088;&#1077;&#1082;&#1094;&#1110;&#1103;%20&#1079;%20&#1077;&#1082;&#1086;&#1085;&#1086;&#1084;&#1110;&#1082;&#1080;%20&#1090;&#1072;%20&#1092;&#1110;&#1085;&#1072;&#1085;&#1089;&#1110;&#1074;/&#1055;&#1083;&#1072;&#1085;&#1086;&#1074;&#1086;-&#1077;&#1082;&#1086;&#1085;&#1086;&#1084;&#1110;&#1095;&#1085;&#1080;&#1081;%20&#1074;&#1110;&#1076;&#1076;&#1110;&#1083;/&#1050;&#1040;&#1051;&#1068;&#1050;&#1059;&#1051;&#1071;&#1062;&#1030;&#1031;/&#1050;&#1072;&#1083;&#1100;&#1082;&#1091;&#1083;&#1103;&#1094;&#1110;&#1111;%20&#1079;%202024/&#1050;&#1072;&#1083;&#1100;&#1082;&#1091;&#1083;&#1103;&#1094;&#1110;&#1111;%20&#1079;%2001.03.2024%20&#1084;&#1086;&#1085;&#1086;&#1087;&#1086;&#1083;&#1100;&#1085;&#1110;/03-2024%20&#1052;&#1086;&#1085;&#1086;&#1087;&#1086;&#1083;&#1100;&#1085;&#1110;%20&#1042;&#1080;&#1076;&#1072;&#1095;&#1072;%20&#1058;&#10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розрахунки моноп роб 1-42"/>
      <sheetName val="розрахунки моноп роб 1-37,43"/>
      <sheetName val="реестр  моноп 1-42"/>
      <sheetName val="зарплата розрахунок"/>
      <sheetName val="номера актів "/>
    </sheetNames>
    <sheetDataSet>
      <sheetData sheetId="0" refreshError="1"/>
      <sheetData sheetId="1" refreshError="1"/>
      <sheetData sheetId="2" refreshError="1"/>
      <sheetData sheetId="3">
        <row r="16">
          <cell r="G16">
            <v>818.91000000000008</v>
          </cell>
          <cell r="H16">
            <v>982.69</v>
          </cell>
        </row>
        <row r="17">
          <cell r="G17">
            <v>932.68</v>
          </cell>
          <cell r="H17">
            <v>1119.22</v>
          </cell>
        </row>
        <row r="18">
          <cell r="G18">
            <v>884.47</v>
          </cell>
          <cell r="H18">
            <v>1061.3600000000001</v>
          </cell>
        </row>
        <row r="19">
          <cell r="G19">
            <v>1234.97</v>
          </cell>
          <cell r="H19">
            <v>1481.96</v>
          </cell>
        </row>
        <row r="20">
          <cell r="G20">
            <v>330.74999999999994</v>
          </cell>
          <cell r="H20">
            <v>396.9</v>
          </cell>
        </row>
        <row r="21">
          <cell r="G21">
            <v>343.74</v>
          </cell>
          <cell r="H21">
            <v>412.49</v>
          </cell>
        </row>
        <row r="22">
          <cell r="G22">
            <v>368.52</v>
          </cell>
          <cell r="H22">
            <v>442.21999999999997</v>
          </cell>
        </row>
        <row r="23">
          <cell r="G23">
            <v>431.09000000000003</v>
          </cell>
          <cell r="H23">
            <v>517.31000000000006</v>
          </cell>
        </row>
        <row r="24">
          <cell r="G24">
            <v>343.76</v>
          </cell>
          <cell r="H24">
            <v>412.51</v>
          </cell>
        </row>
        <row r="25">
          <cell r="G25">
            <v>375.34</v>
          </cell>
          <cell r="H25">
            <v>450.40999999999997</v>
          </cell>
        </row>
        <row r="26">
          <cell r="G26">
            <v>386.47</v>
          </cell>
          <cell r="H26">
            <v>463.76000000000005</v>
          </cell>
        </row>
        <row r="27">
          <cell r="G27">
            <v>386.47</v>
          </cell>
          <cell r="H27">
            <v>463.76000000000005</v>
          </cell>
        </row>
        <row r="28">
          <cell r="G28">
            <v>491.51000000000005</v>
          </cell>
          <cell r="H28">
            <v>589.81000000000006</v>
          </cell>
        </row>
        <row r="29">
          <cell r="G29">
            <v>475.71</v>
          </cell>
          <cell r="H29">
            <v>570.85</v>
          </cell>
        </row>
        <row r="30">
          <cell r="G30">
            <v>830.73</v>
          </cell>
          <cell r="H30">
            <v>996.88</v>
          </cell>
        </row>
        <row r="31">
          <cell r="G31">
            <v>767.54</v>
          </cell>
          <cell r="H31">
            <v>921.05</v>
          </cell>
        </row>
        <row r="32">
          <cell r="G32">
            <v>1395.8300000000002</v>
          </cell>
          <cell r="H32">
            <v>1675.0000000000002</v>
          </cell>
        </row>
        <row r="33">
          <cell r="G33">
            <v>1488.28</v>
          </cell>
          <cell r="H33">
            <v>1785.94</v>
          </cell>
        </row>
        <row r="34">
          <cell r="G34">
            <v>791.59</v>
          </cell>
          <cell r="H34">
            <v>949.91000000000008</v>
          </cell>
        </row>
        <row r="35">
          <cell r="G35">
            <v>739.04</v>
          </cell>
          <cell r="H35">
            <v>886.84999999999991</v>
          </cell>
        </row>
        <row r="36">
          <cell r="G36">
            <v>952.47000000000014</v>
          </cell>
          <cell r="H36">
            <v>1142.96</v>
          </cell>
        </row>
        <row r="37">
          <cell r="G37">
            <v>843.52</v>
          </cell>
          <cell r="H37">
            <v>1012.22</v>
          </cell>
        </row>
        <row r="38">
          <cell r="G38">
            <v>162.87</v>
          </cell>
          <cell r="H38">
            <v>195.44</v>
          </cell>
        </row>
        <row r="39">
          <cell r="G39">
            <v>483.11</v>
          </cell>
          <cell r="H39">
            <v>579.73</v>
          </cell>
        </row>
        <row r="40">
          <cell r="G40">
            <v>711.12</v>
          </cell>
          <cell r="H40">
            <v>853.34</v>
          </cell>
        </row>
        <row r="41">
          <cell r="G41">
            <v>1229.69</v>
          </cell>
          <cell r="H41">
            <v>1475.63</v>
          </cell>
        </row>
        <row r="42">
          <cell r="G42">
            <v>1888.5900000000001</v>
          </cell>
          <cell r="H42">
            <v>2266.3100000000004</v>
          </cell>
        </row>
        <row r="43">
          <cell r="G43">
            <v>105.91</v>
          </cell>
          <cell r="H43">
            <v>127.09</v>
          </cell>
        </row>
        <row r="44">
          <cell r="G44">
            <v>133.78</v>
          </cell>
          <cell r="H44">
            <v>160.54</v>
          </cell>
        </row>
        <row r="45">
          <cell r="G45">
            <v>327.83</v>
          </cell>
          <cell r="H45">
            <v>393.4</v>
          </cell>
        </row>
        <row r="46">
          <cell r="G46">
            <v>353.64</v>
          </cell>
          <cell r="H46">
            <v>424.37</v>
          </cell>
        </row>
        <row r="47">
          <cell r="G47">
            <v>391.47</v>
          </cell>
          <cell r="H47">
            <v>469.76000000000005</v>
          </cell>
        </row>
        <row r="48">
          <cell r="G48">
            <v>428.69000000000005</v>
          </cell>
          <cell r="H48">
            <v>514.43000000000006</v>
          </cell>
        </row>
        <row r="49">
          <cell r="G49">
            <v>382.17</v>
          </cell>
          <cell r="H49">
            <v>458.6</v>
          </cell>
        </row>
        <row r="50">
          <cell r="G50">
            <v>310.19</v>
          </cell>
          <cell r="H50">
            <v>372.23</v>
          </cell>
        </row>
        <row r="51">
          <cell r="G51">
            <v>1117.53</v>
          </cell>
          <cell r="H51">
            <v>1341.04</v>
          </cell>
        </row>
        <row r="52">
          <cell r="G52">
            <v>235.92959999999999</v>
          </cell>
          <cell r="H52">
            <v>283.11959999999999</v>
          </cell>
        </row>
        <row r="53">
          <cell r="G53">
            <v>569.27</v>
          </cell>
          <cell r="H53">
            <v>683.12</v>
          </cell>
        </row>
        <row r="54">
          <cell r="G54">
            <v>629.97</v>
          </cell>
          <cell r="H54">
            <v>755.96</v>
          </cell>
        </row>
        <row r="55">
          <cell r="G55">
            <v>1247.46</v>
          </cell>
          <cell r="H55">
            <v>1496.95</v>
          </cell>
        </row>
        <row r="56">
          <cell r="G56">
            <v>608.08000000000004</v>
          </cell>
          <cell r="H56">
            <v>729.7</v>
          </cell>
        </row>
        <row r="57">
          <cell r="G57">
            <v>1316.0800000000002</v>
          </cell>
          <cell r="H57">
            <v>1579.3000000000002</v>
          </cell>
        </row>
        <row r="58">
          <cell r="G58">
            <v>492.92</v>
          </cell>
          <cell r="H58">
            <v>591.5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розрахунки тех умов 2024"/>
      <sheetName val="реєстр"/>
      <sheetName val="зарплата 2024"/>
    </sheetNames>
    <sheetDataSet>
      <sheetData sheetId="0"/>
      <sheetData sheetId="1"/>
      <sheetData sheetId="2">
        <row r="16">
          <cell r="G16">
            <v>3021.7899999999995</v>
          </cell>
          <cell r="H16">
            <v>3626.15</v>
          </cell>
        </row>
        <row r="17">
          <cell r="G17">
            <v>3445.1</v>
          </cell>
          <cell r="H17">
            <v>4134.13</v>
          </cell>
        </row>
        <row r="18">
          <cell r="G18">
            <v>4532.2000000000007</v>
          </cell>
          <cell r="H18">
            <v>5438.66</v>
          </cell>
        </row>
        <row r="19">
          <cell r="G19">
            <v>4804.2100000000009</v>
          </cell>
          <cell r="H19">
            <v>5765.06</v>
          </cell>
        </row>
        <row r="20">
          <cell r="G20">
            <v>5204.1000000000004</v>
          </cell>
          <cell r="H20">
            <v>6244.9400000000005</v>
          </cell>
        </row>
        <row r="21">
          <cell r="G21">
            <v>6362.19</v>
          </cell>
          <cell r="H21">
            <v>7634.6500000000005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tabSelected="1" view="pageBreakPreview" topLeftCell="A2" zoomScale="60" zoomScaleNormal="60" workbookViewId="0">
      <selection activeCell="A33" sqref="A33"/>
    </sheetView>
  </sheetViews>
  <sheetFormatPr defaultColWidth="9.140625" defaultRowHeight="29.25" customHeight="1" x14ac:dyDescent="0.25"/>
  <cols>
    <col min="1" max="1" width="11.5703125" style="9" customWidth="1"/>
    <col min="2" max="2" width="18.5703125" style="30" customWidth="1"/>
    <col min="3" max="3" width="17.85546875" style="30" customWidth="1"/>
    <col min="4" max="4" width="26.7109375" style="9" customWidth="1"/>
    <col min="5" max="5" width="21.28515625" style="9" customWidth="1"/>
    <col min="6" max="6" width="21" style="9" customWidth="1"/>
    <col min="7" max="7" width="19.140625" style="12" customWidth="1"/>
    <col min="8" max="8" width="18.5703125" style="2" customWidth="1"/>
    <col min="9" max="9" width="17.140625" style="2" customWidth="1"/>
    <col min="10" max="12" width="9.140625" style="2" customWidth="1"/>
    <col min="13" max="13" width="17.7109375" style="2" customWidth="1"/>
    <col min="14" max="19" width="9.140625" style="2" customWidth="1"/>
    <col min="20" max="16384" width="9.140625" style="2"/>
  </cols>
  <sheetData>
    <row r="1" spans="1:24" ht="61.5" customHeight="1" x14ac:dyDescent="0.25">
      <c r="A1" s="74" t="s">
        <v>41</v>
      </c>
      <c r="B1" s="74"/>
      <c r="C1" s="74"/>
      <c r="D1" s="74"/>
      <c r="E1" s="74"/>
      <c r="F1" s="74"/>
      <c r="G1" s="74"/>
    </row>
    <row r="2" spans="1:24" s="3" customFormat="1" ht="23.25" customHeight="1" x14ac:dyDescent="0.2">
      <c r="A2" s="74" t="s">
        <v>0</v>
      </c>
      <c r="B2" s="74"/>
      <c r="C2" s="74"/>
      <c r="D2" s="74"/>
      <c r="E2" s="74"/>
      <c r="F2" s="74"/>
      <c r="G2" s="74"/>
    </row>
    <row r="3" spans="1:24" s="3" customFormat="1" ht="23.25" customHeight="1" x14ac:dyDescent="0.2">
      <c r="A3" s="74" t="s">
        <v>45</v>
      </c>
      <c r="B3" s="74"/>
      <c r="C3" s="74"/>
      <c r="D3" s="74"/>
      <c r="E3" s="74"/>
      <c r="F3" s="74"/>
      <c r="G3" s="74"/>
    </row>
    <row r="4" spans="1:24" s="3" customFormat="1" ht="23.25" customHeight="1" x14ac:dyDescent="0.2">
      <c r="A4" s="75" t="s">
        <v>158</v>
      </c>
      <c r="B4" s="75"/>
      <c r="C4" s="75"/>
      <c r="D4" s="75"/>
      <c r="E4" s="75"/>
      <c r="F4" s="75"/>
      <c r="G4" s="75"/>
    </row>
    <row r="5" spans="1:24" s="3" customFormat="1" ht="28.5" hidden="1" customHeight="1" x14ac:dyDescent="0.2">
      <c r="A5" s="63" t="s">
        <v>1</v>
      </c>
      <c r="B5" s="63"/>
      <c r="C5" s="63"/>
      <c r="D5" s="63"/>
      <c r="E5" s="63"/>
      <c r="F5" s="63"/>
      <c r="G5" s="63"/>
    </row>
    <row r="6" spans="1:24" ht="68.25" customHeight="1" x14ac:dyDescent="0.25">
      <c r="A6" s="1" t="s">
        <v>44</v>
      </c>
      <c r="B6" s="76" t="s">
        <v>2</v>
      </c>
      <c r="C6" s="77"/>
      <c r="D6" s="78"/>
      <c r="E6" s="1" t="s">
        <v>86</v>
      </c>
      <c r="F6" s="1" t="s">
        <v>42</v>
      </c>
      <c r="G6" s="4" t="s">
        <v>43</v>
      </c>
    </row>
    <row r="7" spans="1:24" ht="16.5" customHeight="1" x14ac:dyDescent="0.25">
      <c r="A7" s="1">
        <v>1</v>
      </c>
      <c r="B7" s="76">
        <v>2</v>
      </c>
      <c r="C7" s="77"/>
      <c r="D7" s="78"/>
      <c r="E7" s="1">
        <v>3</v>
      </c>
      <c r="F7" s="1">
        <v>4</v>
      </c>
      <c r="G7" s="5">
        <v>5</v>
      </c>
    </row>
    <row r="8" spans="1:24" s="7" customFormat="1" ht="42.75" customHeight="1" x14ac:dyDescent="0.25">
      <c r="A8" s="15" t="s">
        <v>3</v>
      </c>
      <c r="B8" s="49" t="s">
        <v>92</v>
      </c>
      <c r="C8" s="50"/>
      <c r="D8" s="51"/>
      <c r="E8" s="22" t="s">
        <v>46</v>
      </c>
      <c r="F8" s="26">
        <f>'[1]реестр  моноп 1-42'!G16</f>
        <v>818.91000000000008</v>
      </c>
      <c r="G8" s="26">
        <f>'[1]реестр  моноп 1-42'!H16</f>
        <v>982.69</v>
      </c>
      <c r="T8" s="68"/>
      <c r="U8" s="68"/>
      <c r="V8" s="68"/>
      <c r="W8" s="68"/>
      <c r="X8" s="68"/>
    </row>
    <row r="9" spans="1:24" ht="46.5" customHeight="1" x14ac:dyDescent="0.25">
      <c r="A9" s="16" t="s">
        <v>4</v>
      </c>
      <c r="B9" s="46" t="s">
        <v>93</v>
      </c>
      <c r="C9" s="47"/>
      <c r="D9" s="48"/>
      <c r="E9" s="23" t="s">
        <v>47</v>
      </c>
      <c r="F9" s="26">
        <f>'[1]реестр  моноп 1-42'!G17</f>
        <v>932.68</v>
      </c>
      <c r="G9" s="26">
        <f>'[1]реестр  моноп 1-42'!H17</f>
        <v>1119.22</v>
      </c>
      <c r="M9" s="7"/>
      <c r="T9" s="63"/>
      <c r="U9" s="63"/>
      <c r="V9" s="63"/>
      <c r="W9" s="63"/>
      <c r="X9" s="63"/>
    </row>
    <row r="10" spans="1:24" ht="39" customHeight="1" x14ac:dyDescent="0.25">
      <c r="A10" s="16" t="s">
        <v>5</v>
      </c>
      <c r="B10" s="71" t="s">
        <v>94</v>
      </c>
      <c r="C10" s="72"/>
      <c r="D10" s="73"/>
      <c r="E10" s="23" t="s">
        <v>48</v>
      </c>
      <c r="F10" s="26">
        <f>'[1]реестр  моноп 1-42'!G18</f>
        <v>884.47</v>
      </c>
      <c r="G10" s="26">
        <f>'[1]реестр  моноп 1-42'!H18</f>
        <v>1061.3600000000001</v>
      </c>
      <c r="M10" s="7"/>
      <c r="T10" s="20"/>
      <c r="U10" s="10"/>
      <c r="V10" s="20"/>
      <c r="W10" s="20"/>
      <c r="X10" s="11"/>
    </row>
    <row r="11" spans="1:24" ht="39" customHeight="1" x14ac:dyDescent="0.25">
      <c r="A11" s="16" t="s">
        <v>6</v>
      </c>
      <c r="B11" s="79" t="s">
        <v>95</v>
      </c>
      <c r="C11" s="80"/>
      <c r="D11" s="81"/>
      <c r="E11" s="23" t="s">
        <v>157</v>
      </c>
      <c r="F11" s="26">
        <f>'[1]реестр  моноп 1-42'!G19</f>
        <v>1234.97</v>
      </c>
      <c r="G11" s="26">
        <f>'[1]реестр  моноп 1-42'!H19</f>
        <v>1481.96</v>
      </c>
      <c r="M11" s="7"/>
      <c r="T11" s="42"/>
      <c r="U11" s="10"/>
      <c r="V11" s="42"/>
      <c r="W11" s="42"/>
      <c r="X11" s="11"/>
    </row>
    <row r="12" spans="1:24" ht="57.75" customHeight="1" x14ac:dyDescent="0.25">
      <c r="A12" s="16" t="s">
        <v>7</v>
      </c>
      <c r="B12" s="64" t="s">
        <v>96</v>
      </c>
      <c r="C12" s="65"/>
      <c r="D12" s="66"/>
      <c r="E12" s="23" t="s">
        <v>49</v>
      </c>
      <c r="F12" s="26">
        <f>'[1]реестр  моноп 1-42'!G20</f>
        <v>330.74999999999994</v>
      </c>
      <c r="G12" s="26">
        <f>'[1]реестр  моноп 1-42'!H20</f>
        <v>396.9</v>
      </c>
      <c r="M12" s="7"/>
      <c r="T12" s="14"/>
      <c r="U12" s="14"/>
      <c r="V12" s="14"/>
      <c r="W12" s="14"/>
      <c r="X12" s="14"/>
    </row>
    <row r="13" spans="1:24" ht="53.25" customHeight="1" x14ac:dyDescent="0.25">
      <c r="A13" s="16" t="s">
        <v>8</v>
      </c>
      <c r="B13" s="43" t="s">
        <v>97</v>
      </c>
      <c r="C13" s="44"/>
      <c r="D13" s="45"/>
      <c r="E13" s="24" t="s">
        <v>50</v>
      </c>
      <c r="F13" s="26">
        <f>'[1]реестр  моноп 1-42'!G21</f>
        <v>343.74</v>
      </c>
      <c r="G13" s="26">
        <f>'[1]реестр  моноп 1-42'!H21</f>
        <v>412.49</v>
      </c>
      <c r="M13" s="7"/>
      <c r="T13" s="63"/>
      <c r="U13" s="63"/>
      <c r="V13" s="63"/>
      <c r="W13" s="63"/>
      <c r="X13" s="63"/>
    </row>
    <row r="14" spans="1:24" ht="49.5" customHeight="1" x14ac:dyDescent="0.25">
      <c r="A14" s="18" t="s">
        <v>9</v>
      </c>
      <c r="B14" s="43" t="s">
        <v>98</v>
      </c>
      <c r="C14" s="44"/>
      <c r="D14" s="45"/>
      <c r="E14" s="24" t="s">
        <v>51</v>
      </c>
      <c r="F14" s="26">
        <f>'[1]реестр  моноп 1-42'!G22</f>
        <v>368.52</v>
      </c>
      <c r="G14" s="26">
        <f>'[1]реестр  моноп 1-42'!H22</f>
        <v>442.21999999999997</v>
      </c>
      <c r="M14" s="7"/>
      <c r="T14" s="70"/>
      <c r="U14" s="70"/>
      <c r="V14" s="70"/>
      <c r="W14" s="70"/>
      <c r="X14" s="70"/>
    </row>
    <row r="15" spans="1:24" ht="51.75" customHeight="1" x14ac:dyDescent="0.25">
      <c r="A15" s="18" t="s">
        <v>10</v>
      </c>
      <c r="B15" s="43" t="s">
        <v>99</v>
      </c>
      <c r="C15" s="44"/>
      <c r="D15" s="45"/>
      <c r="E15" s="24" t="s">
        <v>52</v>
      </c>
      <c r="F15" s="26">
        <f>'[1]реестр  моноп 1-42'!G23</f>
        <v>431.09000000000003</v>
      </c>
      <c r="G15" s="26">
        <f>'[1]реестр  моноп 1-42'!H23</f>
        <v>517.31000000000006</v>
      </c>
      <c r="M15" s="7"/>
      <c r="T15" s="70"/>
      <c r="U15" s="70"/>
      <c r="V15" s="70"/>
      <c r="W15" s="70"/>
      <c r="X15" s="70"/>
    </row>
    <row r="16" spans="1:24" ht="50.25" customHeight="1" x14ac:dyDescent="0.25">
      <c r="A16" s="18" t="s">
        <v>11</v>
      </c>
      <c r="B16" s="43" t="s">
        <v>100</v>
      </c>
      <c r="C16" s="44"/>
      <c r="D16" s="45"/>
      <c r="E16" s="24" t="s">
        <v>53</v>
      </c>
      <c r="F16" s="26">
        <f>'[1]реестр  моноп 1-42'!G24</f>
        <v>343.76</v>
      </c>
      <c r="G16" s="26">
        <f>'[1]реестр  моноп 1-42'!H24</f>
        <v>412.51</v>
      </c>
      <c r="M16" s="7"/>
      <c r="T16" s="70"/>
      <c r="U16" s="70"/>
      <c r="V16" s="70"/>
      <c r="W16" s="70"/>
      <c r="X16" s="70"/>
    </row>
    <row r="17" spans="1:24" ht="44.25" customHeight="1" x14ac:dyDescent="0.25">
      <c r="A17" s="18" t="s">
        <v>12</v>
      </c>
      <c r="B17" s="43" t="s">
        <v>101</v>
      </c>
      <c r="C17" s="44"/>
      <c r="D17" s="45"/>
      <c r="E17" s="24" t="s">
        <v>54</v>
      </c>
      <c r="F17" s="26">
        <f>'[1]реестр  моноп 1-42'!G25</f>
        <v>375.34</v>
      </c>
      <c r="G17" s="26">
        <f>'[1]реестр  моноп 1-42'!H25</f>
        <v>450.40999999999997</v>
      </c>
      <c r="M17" s="7"/>
      <c r="T17" s="70"/>
      <c r="U17" s="70"/>
      <c r="V17" s="70"/>
      <c r="W17" s="70"/>
      <c r="X17" s="70"/>
    </row>
    <row r="18" spans="1:24" ht="53.25" customHeight="1" x14ac:dyDescent="0.25">
      <c r="A18" s="18" t="s">
        <v>13</v>
      </c>
      <c r="B18" s="43" t="s">
        <v>101</v>
      </c>
      <c r="C18" s="44"/>
      <c r="D18" s="45"/>
      <c r="E18" s="24" t="s">
        <v>55</v>
      </c>
      <c r="F18" s="26">
        <f>'[1]реестр  моноп 1-42'!G26</f>
        <v>386.47</v>
      </c>
      <c r="G18" s="26">
        <f>'[1]реестр  моноп 1-42'!H26</f>
        <v>463.76000000000005</v>
      </c>
      <c r="M18" s="7"/>
      <c r="T18" s="63"/>
      <c r="U18" s="63"/>
      <c r="V18" s="63"/>
      <c r="W18" s="63"/>
      <c r="X18" s="63"/>
    </row>
    <row r="19" spans="1:24" ht="36.75" customHeight="1" x14ac:dyDescent="0.25">
      <c r="A19" s="18" t="s">
        <v>14</v>
      </c>
      <c r="B19" s="46" t="s">
        <v>102</v>
      </c>
      <c r="C19" s="47"/>
      <c r="D19" s="48"/>
      <c r="E19" s="24" t="s">
        <v>56</v>
      </c>
      <c r="F19" s="26">
        <f>'[1]реестр  моноп 1-42'!G27</f>
        <v>386.47</v>
      </c>
      <c r="G19" s="26">
        <f>'[1]реестр  моноп 1-42'!H27</f>
        <v>463.76000000000005</v>
      </c>
      <c r="M19" s="7"/>
      <c r="T19" s="63"/>
      <c r="U19" s="63"/>
      <c r="V19" s="63"/>
      <c r="W19" s="63"/>
      <c r="X19" s="63"/>
    </row>
    <row r="20" spans="1:24" ht="39" customHeight="1" x14ac:dyDescent="0.25">
      <c r="A20" s="19" t="s">
        <v>15</v>
      </c>
      <c r="B20" s="64" t="s">
        <v>103</v>
      </c>
      <c r="C20" s="65"/>
      <c r="D20" s="66"/>
      <c r="E20" s="24" t="s">
        <v>57</v>
      </c>
      <c r="F20" s="26">
        <f>'[1]реестр  моноп 1-42'!G28</f>
        <v>491.51000000000005</v>
      </c>
      <c r="G20" s="26">
        <f>'[1]реестр  моноп 1-42'!H28</f>
        <v>589.81000000000006</v>
      </c>
      <c r="M20" s="7"/>
      <c r="T20" s="63"/>
      <c r="U20" s="63"/>
      <c r="V20" s="63"/>
      <c r="W20" s="63"/>
      <c r="X20" s="63"/>
    </row>
    <row r="21" spans="1:24" s="29" customFormat="1" ht="45" customHeight="1" x14ac:dyDescent="0.25">
      <c r="A21" s="27" t="s">
        <v>16</v>
      </c>
      <c r="B21" s="52" t="s">
        <v>104</v>
      </c>
      <c r="C21" s="53"/>
      <c r="D21" s="54"/>
      <c r="E21" s="28" t="s">
        <v>58</v>
      </c>
      <c r="F21" s="26">
        <f>'[1]реестр  моноп 1-42'!G29</f>
        <v>475.71</v>
      </c>
      <c r="G21" s="26">
        <f>'[1]реестр  моноп 1-42'!H29</f>
        <v>570.85</v>
      </c>
      <c r="T21" s="69"/>
      <c r="U21" s="69"/>
      <c r="V21" s="69"/>
      <c r="W21" s="69"/>
      <c r="X21" s="69"/>
    </row>
    <row r="22" spans="1:24" ht="51" customHeight="1" x14ac:dyDescent="0.25">
      <c r="A22" s="17" t="s">
        <v>17</v>
      </c>
      <c r="B22" s="43" t="s">
        <v>105</v>
      </c>
      <c r="C22" s="44"/>
      <c r="D22" s="45"/>
      <c r="E22" s="24" t="s">
        <v>59</v>
      </c>
      <c r="F22" s="26">
        <f>'[1]реестр  моноп 1-42'!G30</f>
        <v>830.73</v>
      </c>
      <c r="G22" s="26">
        <f>'[1]реестр  моноп 1-42'!H30</f>
        <v>996.88</v>
      </c>
      <c r="M22" s="7"/>
      <c r="T22" s="69"/>
      <c r="U22" s="69"/>
      <c r="V22" s="69"/>
      <c r="W22" s="69"/>
      <c r="X22" s="69"/>
    </row>
    <row r="23" spans="1:24" ht="49.5" customHeight="1" x14ac:dyDescent="0.25">
      <c r="A23" s="17" t="s">
        <v>18</v>
      </c>
      <c r="B23" s="43" t="s">
        <v>106</v>
      </c>
      <c r="C23" s="44"/>
      <c r="D23" s="45"/>
      <c r="E23" s="24" t="s">
        <v>60</v>
      </c>
      <c r="F23" s="26">
        <f>'[1]реестр  моноп 1-42'!G31</f>
        <v>767.54</v>
      </c>
      <c r="G23" s="26">
        <f>'[1]реестр  моноп 1-42'!H31</f>
        <v>921.05</v>
      </c>
      <c r="M23" s="7"/>
      <c r="T23" s="63"/>
      <c r="U23" s="63"/>
      <c r="V23" s="63"/>
      <c r="W23" s="63"/>
      <c r="X23" s="63"/>
    </row>
    <row r="24" spans="1:24" ht="51.75" customHeight="1" x14ac:dyDescent="0.25">
      <c r="A24" s="17" t="s">
        <v>19</v>
      </c>
      <c r="B24" s="43" t="s">
        <v>107</v>
      </c>
      <c r="C24" s="44"/>
      <c r="D24" s="45"/>
      <c r="E24" s="24" t="s">
        <v>61</v>
      </c>
      <c r="F24" s="26">
        <f>'[1]реестр  моноп 1-42'!G32</f>
        <v>1395.8300000000002</v>
      </c>
      <c r="G24" s="26">
        <f>'[1]реестр  моноп 1-42'!H32</f>
        <v>1675.0000000000002</v>
      </c>
      <c r="M24" s="7"/>
      <c r="T24" s="63"/>
      <c r="U24" s="63"/>
      <c r="V24" s="63"/>
      <c r="W24" s="63"/>
      <c r="X24" s="63"/>
    </row>
    <row r="25" spans="1:24" ht="54" customHeight="1" x14ac:dyDescent="0.25">
      <c r="A25" s="17" t="s">
        <v>20</v>
      </c>
      <c r="B25" s="43" t="s">
        <v>108</v>
      </c>
      <c r="C25" s="44"/>
      <c r="D25" s="45"/>
      <c r="E25" s="24" t="s">
        <v>62</v>
      </c>
      <c r="F25" s="26">
        <f>'[1]реестр  моноп 1-42'!G33</f>
        <v>1488.28</v>
      </c>
      <c r="G25" s="26">
        <f>'[1]реестр  моноп 1-42'!H33</f>
        <v>1785.94</v>
      </c>
      <c r="M25" s="7"/>
      <c r="T25" s="63"/>
      <c r="U25" s="63"/>
      <c r="V25" s="63"/>
      <c r="W25" s="63"/>
      <c r="X25" s="63"/>
    </row>
    <row r="26" spans="1:24" ht="54.75" customHeight="1" x14ac:dyDescent="0.25">
      <c r="A26" s="18" t="s">
        <v>21</v>
      </c>
      <c r="B26" s="43" t="s">
        <v>109</v>
      </c>
      <c r="C26" s="44"/>
      <c r="D26" s="45"/>
      <c r="E26" s="24" t="s">
        <v>63</v>
      </c>
      <c r="F26" s="26">
        <f>'[1]реестр  моноп 1-42'!G34</f>
        <v>791.59</v>
      </c>
      <c r="G26" s="26">
        <f>'[1]реестр  моноп 1-42'!H34</f>
        <v>949.91000000000008</v>
      </c>
      <c r="M26" s="7"/>
      <c r="T26" s="63"/>
      <c r="U26" s="63"/>
      <c r="V26" s="63"/>
      <c r="W26" s="63"/>
      <c r="X26" s="63"/>
    </row>
    <row r="27" spans="1:24" ht="54" customHeight="1" x14ac:dyDescent="0.25">
      <c r="A27" s="17" t="s">
        <v>22</v>
      </c>
      <c r="B27" s="43" t="s">
        <v>110</v>
      </c>
      <c r="C27" s="44"/>
      <c r="D27" s="45"/>
      <c r="E27" s="24" t="s">
        <v>64</v>
      </c>
      <c r="F27" s="26">
        <f>'[1]реестр  моноп 1-42'!G35</f>
        <v>739.04</v>
      </c>
      <c r="G27" s="26">
        <f>'[1]реестр  моноп 1-42'!H35</f>
        <v>886.84999999999991</v>
      </c>
      <c r="M27" s="7"/>
    </row>
    <row r="28" spans="1:24" ht="48.75" customHeight="1" x14ac:dyDescent="0.25">
      <c r="A28" s="18" t="s">
        <v>23</v>
      </c>
      <c r="B28" s="43" t="s">
        <v>111</v>
      </c>
      <c r="C28" s="44"/>
      <c r="D28" s="45"/>
      <c r="E28" s="24" t="s">
        <v>65</v>
      </c>
      <c r="F28" s="26">
        <f>'[1]реестр  моноп 1-42'!G36</f>
        <v>952.47000000000014</v>
      </c>
      <c r="G28" s="26">
        <f>'[1]реестр  моноп 1-42'!H36</f>
        <v>1142.96</v>
      </c>
      <c r="M28" s="7"/>
    </row>
    <row r="29" spans="1:24" ht="52.5" customHeight="1" x14ac:dyDescent="0.25">
      <c r="A29" s="17" t="s">
        <v>24</v>
      </c>
      <c r="B29" s="43" t="s">
        <v>112</v>
      </c>
      <c r="C29" s="44"/>
      <c r="D29" s="45"/>
      <c r="E29" s="24" t="s">
        <v>66</v>
      </c>
      <c r="F29" s="26">
        <f>'[1]реестр  моноп 1-42'!G37</f>
        <v>843.52</v>
      </c>
      <c r="G29" s="26">
        <f>'[1]реестр  моноп 1-42'!H37</f>
        <v>1012.22</v>
      </c>
      <c r="M29" s="7"/>
    </row>
    <row r="30" spans="1:24" ht="36.75" customHeight="1" x14ac:dyDescent="0.25">
      <c r="A30" s="18" t="s">
        <v>25</v>
      </c>
      <c r="B30" s="43" t="s">
        <v>113</v>
      </c>
      <c r="C30" s="44"/>
      <c r="D30" s="45"/>
      <c r="E30" s="24" t="s">
        <v>67</v>
      </c>
      <c r="F30" s="26">
        <f>'[1]реестр  моноп 1-42'!G38</f>
        <v>162.87</v>
      </c>
      <c r="G30" s="26">
        <f>'[1]реестр  моноп 1-42'!H38</f>
        <v>195.44</v>
      </c>
      <c r="M30" s="7"/>
    </row>
    <row r="31" spans="1:24" ht="43.5" customHeight="1" x14ac:dyDescent="0.25">
      <c r="A31" s="18" t="s">
        <v>26</v>
      </c>
      <c r="B31" s="43" t="s">
        <v>114</v>
      </c>
      <c r="C31" s="44"/>
      <c r="D31" s="45"/>
      <c r="E31" s="24" t="s">
        <v>68</v>
      </c>
      <c r="F31" s="26">
        <f>'[1]реестр  моноп 1-42'!G39</f>
        <v>483.11</v>
      </c>
      <c r="G31" s="26">
        <f>'[1]реестр  моноп 1-42'!H39</f>
        <v>579.73</v>
      </c>
      <c r="M31" s="7"/>
    </row>
    <row r="32" spans="1:24" ht="44.25" customHeight="1" x14ac:dyDescent="0.25">
      <c r="A32" s="18" t="s">
        <v>27</v>
      </c>
      <c r="B32" s="43" t="s">
        <v>115</v>
      </c>
      <c r="C32" s="44"/>
      <c r="D32" s="45"/>
      <c r="E32" s="24" t="s">
        <v>69</v>
      </c>
      <c r="F32" s="26">
        <f>'[1]реестр  моноп 1-42'!G40</f>
        <v>711.12</v>
      </c>
      <c r="G32" s="26">
        <f>'[1]реестр  моноп 1-42'!H40</f>
        <v>853.34</v>
      </c>
      <c r="M32" s="7"/>
    </row>
    <row r="33" spans="1:13" ht="48" customHeight="1" x14ac:dyDescent="0.25">
      <c r="A33" s="18" t="s">
        <v>28</v>
      </c>
      <c r="B33" s="43" t="s">
        <v>116</v>
      </c>
      <c r="C33" s="44"/>
      <c r="D33" s="45"/>
      <c r="E33" s="24" t="s">
        <v>70</v>
      </c>
      <c r="F33" s="26">
        <f>'[1]реестр  моноп 1-42'!G41</f>
        <v>1229.69</v>
      </c>
      <c r="G33" s="26">
        <f>'[1]реестр  моноп 1-42'!H41</f>
        <v>1475.63</v>
      </c>
      <c r="M33" s="7"/>
    </row>
    <row r="34" spans="1:13" ht="46.5" customHeight="1" x14ac:dyDescent="0.25">
      <c r="A34" s="18" t="s">
        <v>29</v>
      </c>
      <c r="B34" s="43" t="s">
        <v>117</v>
      </c>
      <c r="C34" s="44"/>
      <c r="D34" s="45"/>
      <c r="E34" s="24" t="s">
        <v>71</v>
      </c>
      <c r="F34" s="26">
        <f>'[1]реестр  моноп 1-42'!G42</f>
        <v>1888.5900000000001</v>
      </c>
      <c r="G34" s="26">
        <f>'[1]реестр  моноп 1-42'!H42</f>
        <v>2266.3100000000004</v>
      </c>
      <c r="M34" s="7"/>
    </row>
    <row r="35" spans="1:13" ht="54.75" customHeight="1" x14ac:dyDescent="0.25">
      <c r="A35" s="18" t="s">
        <v>30</v>
      </c>
      <c r="B35" s="43" t="s">
        <v>118</v>
      </c>
      <c r="C35" s="44"/>
      <c r="D35" s="45"/>
      <c r="E35" s="24" t="s">
        <v>72</v>
      </c>
      <c r="F35" s="26">
        <f>'[1]реестр  моноп 1-42'!G43</f>
        <v>105.91</v>
      </c>
      <c r="G35" s="26">
        <f>'[1]реестр  моноп 1-42'!H43</f>
        <v>127.09</v>
      </c>
      <c r="M35" s="7"/>
    </row>
    <row r="36" spans="1:13" s="7" customFormat="1" ht="48.75" customHeight="1" x14ac:dyDescent="0.25">
      <c r="A36" s="17" t="s">
        <v>31</v>
      </c>
      <c r="B36" s="49" t="s">
        <v>119</v>
      </c>
      <c r="C36" s="50"/>
      <c r="D36" s="51"/>
      <c r="E36" s="24" t="s">
        <v>73</v>
      </c>
      <c r="F36" s="26">
        <f>'[1]реестр  моноп 1-42'!G44</f>
        <v>133.78</v>
      </c>
      <c r="G36" s="26">
        <f>'[1]реестр  моноп 1-42'!H44</f>
        <v>160.54</v>
      </c>
    </row>
    <row r="37" spans="1:13" ht="48.75" customHeight="1" x14ac:dyDescent="0.25">
      <c r="A37" s="18" t="s">
        <v>32</v>
      </c>
      <c r="B37" s="43" t="s">
        <v>120</v>
      </c>
      <c r="C37" s="44"/>
      <c r="D37" s="45"/>
      <c r="E37" s="24" t="s">
        <v>74</v>
      </c>
      <c r="F37" s="26">
        <f>'[1]реестр  моноп 1-42'!G45</f>
        <v>327.83</v>
      </c>
      <c r="G37" s="26">
        <f>'[1]реестр  моноп 1-42'!H45</f>
        <v>393.4</v>
      </c>
      <c r="M37" s="7"/>
    </row>
    <row r="38" spans="1:13" ht="48" customHeight="1" x14ac:dyDescent="0.25">
      <c r="A38" s="17" t="s">
        <v>33</v>
      </c>
      <c r="B38" s="43" t="s">
        <v>121</v>
      </c>
      <c r="C38" s="44"/>
      <c r="D38" s="45"/>
      <c r="E38" s="24" t="s">
        <v>75</v>
      </c>
      <c r="F38" s="26">
        <f>'[1]реестр  моноп 1-42'!G46</f>
        <v>353.64</v>
      </c>
      <c r="G38" s="26">
        <f>'[1]реестр  моноп 1-42'!H46</f>
        <v>424.37</v>
      </c>
      <c r="M38" s="7"/>
    </row>
    <row r="39" spans="1:13" ht="45.75" customHeight="1" x14ac:dyDescent="0.25">
      <c r="A39" s="17" t="s">
        <v>34</v>
      </c>
      <c r="B39" s="43" t="s">
        <v>122</v>
      </c>
      <c r="C39" s="44"/>
      <c r="D39" s="45"/>
      <c r="E39" s="24" t="s">
        <v>76</v>
      </c>
      <c r="F39" s="26">
        <f>'[1]реестр  моноп 1-42'!G47</f>
        <v>391.47</v>
      </c>
      <c r="G39" s="26">
        <f>'[1]реестр  моноп 1-42'!H47</f>
        <v>469.76000000000005</v>
      </c>
      <c r="M39" s="7"/>
    </row>
    <row r="40" spans="1:13" ht="54" customHeight="1" x14ac:dyDescent="0.25">
      <c r="A40" s="17" t="s">
        <v>35</v>
      </c>
      <c r="B40" s="43" t="s">
        <v>123</v>
      </c>
      <c r="C40" s="44"/>
      <c r="D40" s="45"/>
      <c r="E40" s="24" t="s">
        <v>77</v>
      </c>
      <c r="F40" s="26">
        <f>'[1]реестр  моноп 1-42'!G48</f>
        <v>428.69000000000005</v>
      </c>
      <c r="G40" s="26">
        <f>'[1]реестр  моноп 1-42'!H48</f>
        <v>514.43000000000006</v>
      </c>
      <c r="M40" s="7"/>
    </row>
    <row r="41" spans="1:13" ht="49.5" customHeight="1" x14ac:dyDescent="0.25">
      <c r="A41" s="17" t="s">
        <v>36</v>
      </c>
      <c r="B41" s="43" t="s">
        <v>124</v>
      </c>
      <c r="C41" s="44"/>
      <c r="D41" s="45"/>
      <c r="E41" s="24" t="s">
        <v>78</v>
      </c>
      <c r="F41" s="26">
        <f>'[1]реестр  моноп 1-42'!G49</f>
        <v>382.17</v>
      </c>
      <c r="G41" s="26">
        <f>'[1]реестр  моноп 1-42'!H49</f>
        <v>458.6</v>
      </c>
      <c r="M41" s="7"/>
    </row>
    <row r="42" spans="1:13" ht="37.5" customHeight="1" x14ac:dyDescent="0.25">
      <c r="A42" s="17" t="s">
        <v>37</v>
      </c>
      <c r="B42" s="43" t="s">
        <v>125</v>
      </c>
      <c r="C42" s="44"/>
      <c r="D42" s="45"/>
      <c r="E42" s="24" t="s">
        <v>79</v>
      </c>
      <c r="F42" s="26">
        <f>'[1]реестр  моноп 1-42'!G50</f>
        <v>310.19</v>
      </c>
      <c r="G42" s="26">
        <f>'[1]реестр  моноп 1-42'!H50</f>
        <v>372.23</v>
      </c>
      <c r="M42" s="7"/>
    </row>
    <row r="43" spans="1:13" ht="48" customHeight="1" x14ac:dyDescent="0.25">
      <c r="A43" s="17" t="s">
        <v>38</v>
      </c>
      <c r="B43" s="49" t="s">
        <v>126</v>
      </c>
      <c r="C43" s="50"/>
      <c r="D43" s="51"/>
      <c r="E43" s="24" t="s">
        <v>80</v>
      </c>
      <c r="F43" s="26">
        <f>'[1]реестр  моноп 1-42'!G51</f>
        <v>1117.53</v>
      </c>
      <c r="G43" s="26">
        <f>'[1]реестр  моноп 1-42'!H51</f>
        <v>1341.04</v>
      </c>
      <c r="M43" s="7"/>
    </row>
    <row r="44" spans="1:13" ht="54" customHeight="1" x14ac:dyDescent="0.25">
      <c r="A44" s="17" t="s">
        <v>39</v>
      </c>
      <c r="B44" s="49" t="s">
        <v>127</v>
      </c>
      <c r="C44" s="50"/>
      <c r="D44" s="51"/>
      <c r="E44" s="25" t="s">
        <v>133</v>
      </c>
      <c r="F44" s="26">
        <f>'[1]реестр  моноп 1-42'!G52</f>
        <v>235.92959999999999</v>
      </c>
      <c r="G44" s="26">
        <f>'[1]реестр  моноп 1-42'!H52</f>
        <v>283.11959999999999</v>
      </c>
      <c r="M44" s="7"/>
    </row>
    <row r="45" spans="1:13" ht="48.75" customHeight="1" x14ac:dyDescent="0.25">
      <c r="A45" s="17" t="s">
        <v>40</v>
      </c>
      <c r="B45" s="49" t="s">
        <v>128</v>
      </c>
      <c r="C45" s="50"/>
      <c r="D45" s="51"/>
      <c r="E45" s="24" t="s">
        <v>81</v>
      </c>
      <c r="F45" s="26">
        <f>'[1]реестр  моноп 1-42'!G53</f>
        <v>569.27</v>
      </c>
      <c r="G45" s="26">
        <f>'[1]реестр  моноп 1-42'!H53</f>
        <v>683.12</v>
      </c>
      <c r="M45" s="7"/>
    </row>
    <row r="46" spans="1:13" s="7" customFormat="1" ht="50.25" customHeight="1" x14ac:dyDescent="0.25">
      <c r="A46" s="17" t="s">
        <v>87</v>
      </c>
      <c r="B46" s="49" t="s">
        <v>129</v>
      </c>
      <c r="C46" s="50"/>
      <c r="D46" s="51"/>
      <c r="E46" s="6" t="s">
        <v>82</v>
      </c>
      <c r="F46" s="26">
        <f>'[1]реестр  моноп 1-42'!G54</f>
        <v>629.97</v>
      </c>
      <c r="G46" s="26">
        <f>'[1]реестр  моноп 1-42'!H54</f>
        <v>755.96</v>
      </c>
    </row>
    <row r="47" spans="1:13" s="7" customFormat="1" ht="48" customHeight="1" x14ac:dyDescent="0.25">
      <c r="A47" s="17" t="s">
        <v>88</v>
      </c>
      <c r="B47" s="49" t="s">
        <v>130</v>
      </c>
      <c r="C47" s="50"/>
      <c r="D47" s="51"/>
      <c r="E47" s="6" t="s">
        <v>83</v>
      </c>
      <c r="F47" s="26">
        <f>'[1]реестр  моноп 1-42'!G55</f>
        <v>1247.46</v>
      </c>
      <c r="G47" s="26">
        <f>'[1]реестр  моноп 1-42'!H55</f>
        <v>1496.95</v>
      </c>
      <c r="H47" s="34"/>
    </row>
    <row r="48" spans="1:13" s="7" customFormat="1" ht="48" customHeight="1" x14ac:dyDescent="0.25">
      <c r="A48" s="17" t="s">
        <v>89</v>
      </c>
      <c r="B48" s="49" t="s">
        <v>131</v>
      </c>
      <c r="C48" s="50"/>
      <c r="D48" s="51"/>
      <c r="E48" s="6" t="s">
        <v>84</v>
      </c>
      <c r="F48" s="26">
        <f>'[1]реестр  моноп 1-42'!G56</f>
        <v>608.08000000000004</v>
      </c>
      <c r="G48" s="26">
        <f>'[1]реестр  моноп 1-42'!H56</f>
        <v>729.7</v>
      </c>
      <c r="H48" s="34"/>
    </row>
    <row r="49" spans="1:8" s="7" customFormat="1" ht="43.5" customHeight="1" x14ac:dyDescent="0.25">
      <c r="A49" s="17" t="s">
        <v>90</v>
      </c>
      <c r="B49" s="49" t="s">
        <v>132</v>
      </c>
      <c r="C49" s="50"/>
      <c r="D49" s="51"/>
      <c r="E49" s="6" t="s">
        <v>85</v>
      </c>
      <c r="F49" s="26">
        <f>'[1]реестр  моноп 1-42'!G57</f>
        <v>1316.0800000000002</v>
      </c>
      <c r="G49" s="26">
        <f>'[1]реестр  моноп 1-42'!H57</f>
        <v>1579.3000000000002</v>
      </c>
      <c r="H49" s="34"/>
    </row>
    <row r="50" spans="1:8" s="7" customFormat="1" ht="48" customHeight="1" x14ac:dyDescent="0.25">
      <c r="A50" s="17" t="s">
        <v>91</v>
      </c>
      <c r="B50" s="49" t="s">
        <v>132</v>
      </c>
      <c r="C50" s="50"/>
      <c r="D50" s="51"/>
      <c r="E50" s="21" t="s">
        <v>134</v>
      </c>
      <c r="F50" s="26">
        <f>'[1]реестр  моноп 1-42'!G58</f>
        <v>492.92</v>
      </c>
      <c r="G50" s="26">
        <f>'[1]реестр  моноп 1-42'!H58</f>
        <v>591.5</v>
      </c>
      <c r="H50" s="34"/>
    </row>
    <row r="51" spans="1:8" s="7" customFormat="1" ht="36" customHeight="1" x14ac:dyDescent="0.25">
      <c r="A51" s="59" t="s">
        <v>135</v>
      </c>
      <c r="B51" s="59"/>
      <c r="C51" s="59"/>
      <c r="D51" s="59"/>
      <c r="E51" s="59"/>
      <c r="F51" s="59"/>
      <c r="G51" s="59"/>
      <c r="H51" s="34"/>
    </row>
    <row r="52" spans="1:8" s="7" customFormat="1" ht="48" customHeight="1" x14ac:dyDescent="0.25">
      <c r="A52" s="56" t="s">
        <v>159</v>
      </c>
      <c r="B52" s="56"/>
      <c r="C52" s="56"/>
      <c r="D52" s="56"/>
      <c r="E52" s="56"/>
      <c r="F52" s="56"/>
      <c r="G52" s="56"/>
      <c r="H52" s="34"/>
    </row>
    <row r="53" spans="1:8" s="7" customFormat="1" ht="48" customHeight="1" x14ac:dyDescent="0.25">
      <c r="A53" s="13" t="s">
        <v>136</v>
      </c>
      <c r="B53" s="57" t="s">
        <v>2</v>
      </c>
      <c r="C53" s="58"/>
      <c r="D53" s="58"/>
      <c r="E53" s="58"/>
      <c r="F53" s="13" t="s">
        <v>137</v>
      </c>
      <c r="G53" s="13" t="s">
        <v>42</v>
      </c>
      <c r="H53" s="37" t="s">
        <v>138</v>
      </c>
    </row>
    <row r="54" spans="1:8" s="7" customFormat="1" ht="19.5" customHeight="1" x14ac:dyDescent="0.25">
      <c r="A54" s="36">
        <v>1</v>
      </c>
      <c r="B54" s="57">
        <v>2</v>
      </c>
      <c r="C54" s="58"/>
      <c r="D54" s="58"/>
      <c r="E54" s="58"/>
      <c r="F54" s="13">
        <v>3</v>
      </c>
      <c r="G54" s="13">
        <v>4</v>
      </c>
      <c r="H54" s="38">
        <v>5</v>
      </c>
    </row>
    <row r="55" spans="1:8" s="7" customFormat="1" ht="48" customHeight="1" x14ac:dyDescent="0.25">
      <c r="A55" s="39" t="s">
        <v>139</v>
      </c>
      <c r="B55" s="60" t="s">
        <v>140</v>
      </c>
      <c r="C55" s="61"/>
      <c r="D55" s="61"/>
      <c r="E55" s="62"/>
      <c r="F55" s="13" t="s">
        <v>141</v>
      </c>
      <c r="G55" s="41">
        <f>[2]реєстр!G16</f>
        <v>3021.7899999999995</v>
      </c>
      <c r="H55" s="41">
        <f>[2]реєстр!H16</f>
        <v>3626.15</v>
      </c>
    </row>
    <row r="56" spans="1:8" s="7" customFormat="1" ht="48" customHeight="1" x14ac:dyDescent="0.25">
      <c r="A56" s="39" t="s">
        <v>142</v>
      </c>
      <c r="B56" s="60" t="s">
        <v>143</v>
      </c>
      <c r="C56" s="61"/>
      <c r="D56" s="61"/>
      <c r="E56" s="62"/>
      <c r="F56" s="13" t="s">
        <v>144</v>
      </c>
      <c r="G56" s="41">
        <f>[2]реєстр!G17</f>
        <v>3445.1</v>
      </c>
      <c r="H56" s="41">
        <f>[2]реєстр!H17</f>
        <v>4134.13</v>
      </c>
    </row>
    <row r="57" spans="1:8" s="7" customFormat="1" ht="48" customHeight="1" x14ac:dyDescent="0.25">
      <c r="A57" s="39" t="s">
        <v>145</v>
      </c>
      <c r="B57" s="60" t="s">
        <v>146</v>
      </c>
      <c r="C57" s="61"/>
      <c r="D57" s="61"/>
      <c r="E57" s="62"/>
      <c r="F57" s="13" t="s">
        <v>147</v>
      </c>
      <c r="G57" s="41">
        <f>[2]реєстр!G18</f>
        <v>4532.2000000000007</v>
      </c>
      <c r="H57" s="41">
        <f>[2]реєстр!H18</f>
        <v>5438.66</v>
      </c>
    </row>
    <row r="58" spans="1:8" s="7" customFormat="1" ht="48" customHeight="1" x14ac:dyDescent="0.25">
      <c r="A58" s="39" t="s">
        <v>148</v>
      </c>
      <c r="B58" s="60" t="s">
        <v>149</v>
      </c>
      <c r="C58" s="61"/>
      <c r="D58" s="61"/>
      <c r="E58" s="62"/>
      <c r="F58" s="13" t="s">
        <v>150</v>
      </c>
      <c r="G58" s="41">
        <f>[2]реєстр!G19</f>
        <v>4804.2100000000009</v>
      </c>
      <c r="H58" s="41">
        <f>[2]реєстр!H19</f>
        <v>5765.06</v>
      </c>
    </row>
    <row r="59" spans="1:8" s="7" customFormat="1" ht="48" customHeight="1" x14ac:dyDescent="0.25">
      <c r="A59" s="39" t="s">
        <v>151</v>
      </c>
      <c r="B59" s="60" t="s">
        <v>152</v>
      </c>
      <c r="C59" s="61"/>
      <c r="D59" s="61"/>
      <c r="E59" s="62"/>
      <c r="F59" s="13" t="s">
        <v>153</v>
      </c>
      <c r="G59" s="41">
        <f>[2]реєстр!G20</f>
        <v>5204.1000000000004</v>
      </c>
      <c r="H59" s="41">
        <f>[2]реєстр!H20</f>
        <v>6244.9400000000005</v>
      </c>
    </row>
    <row r="60" spans="1:8" s="7" customFormat="1" ht="48" customHeight="1" x14ac:dyDescent="0.25">
      <c r="A60" s="39" t="s">
        <v>154</v>
      </c>
      <c r="B60" s="60" t="s">
        <v>155</v>
      </c>
      <c r="C60" s="61"/>
      <c r="D60" s="61"/>
      <c r="E60" s="62"/>
      <c r="F60" s="13" t="s">
        <v>156</v>
      </c>
      <c r="G60" s="41">
        <f>[2]реєстр!G21</f>
        <v>6362.19</v>
      </c>
      <c r="H60" s="41">
        <f>[2]реєстр!H21</f>
        <v>7634.6500000000005</v>
      </c>
    </row>
    <row r="61" spans="1:8" s="7" customFormat="1" ht="77.25" customHeight="1" x14ac:dyDescent="0.25">
      <c r="A61" s="55"/>
      <c r="B61" s="55"/>
      <c r="C61" s="55"/>
      <c r="D61" s="55"/>
      <c r="E61" s="55"/>
      <c r="F61" s="55"/>
      <c r="G61" s="55"/>
      <c r="H61" s="55"/>
    </row>
    <row r="62" spans="1:8" s="7" customFormat="1" ht="24.95" customHeight="1" x14ac:dyDescent="0.25">
      <c r="A62" s="30"/>
      <c r="B62" s="40"/>
      <c r="C62" s="35"/>
      <c r="D62" s="32"/>
      <c r="E62" s="33"/>
      <c r="F62" s="31"/>
      <c r="G62" s="31"/>
      <c r="H62" s="34"/>
    </row>
    <row r="63" spans="1:8" s="7" customFormat="1" ht="62.25" customHeight="1" x14ac:dyDescent="0.25">
      <c r="A63" s="30"/>
      <c r="B63" s="40"/>
      <c r="C63" s="35"/>
      <c r="D63" s="32"/>
      <c r="E63" s="33"/>
      <c r="F63" s="31"/>
      <c r="G63" s="31"/>
      <c r="H63" s="34"/>
    </row>
    <row r="64" spans="1:8" s="7" customFormat="1" ht="24.95" customHeight="1" x14ac:dyDescent="0.25">
      <c r="A64" s="30"/>
      <c r="B64" s="40"/>
      <c r="C64" s="35"/>
      <c r="D64" s="32"/>
      <c r="E64" s="33"/>
      <c r="F64" s="31"/>
      <c r="G64" s="31"/>
      <c r="H64" s="34"/>
    </row>
    <row r="65" spans="1:8" s="7" customFormat="1" ht="24.95" customHeight="1" x14ac:dyDescent="0.25">
      <c r="A65" s="30"/>
      <c r="B65" s="40"/>
      <c r="C65" s="35"/>
      <c r="D65" s="32"/>
      <c r="E65" s="33"/>
      <c r="F65" s="31"/>
      <c r="G65" s="31"/>
      <c r="H65" s="34"/>
    </row>
    <row r="66" spans="1:8" ht="29.25" customHeight="1" x14ac:dyDescent="0.25">
      <c r="A66" s="30"/>
      <c r="B66" s="40"/>
      <c r="C66" s="8"/>
    </row>
    <row r="67" spans="1:8" ht="29.25" customHeight="1" x14ac:dyDescent="0.25">
      <c r="A67" s="30"/>
      <c r="B67" s="40"/>
      <c r="D67" s="67"/>
      <c r="E67" s="67"/>
      <c r="F67" s="67"/>
      <c r="G67" s="67"/>
    </row>
  </sheetData>
  <mergeCells count="78">
    <mergeCell ref="B11:D11"/>
    <mergeCell ref="B50:D50"/>
    <mergeCell ref="B49:D49"/>
    <mergeCell ref="B48:D48"/>
    <mergeCell ref="B47:D47"/>
    <mergeCell ref="B46:D46"/>
    <mergeCell ref="B45:D45"/>
    <mergeCell ref="B43:D43"/>
    <mergeCell ref="B44:D44"/>
    <mergeCell ref="B12:D12"/>
    <mergeCell ref="B13:D13"/>
    <mergeCell ref="B14:D14"/>
    <mergeCell ref="B15:D15"/>
    <mergeCell ref="B16:D16"/>
    <mergeCell ref="B40:D40"/>
    <mergeCell ref="B41:D41"/>
    <mergeCell ref="B10:D10"/>
    <mergeCell ref="A1:G1"/>
    <mergeCell ref="A5:G5"/>
    <mergeCell ref="A2:G2"/>
    <mergeCell ref="A3:G3"/>
    <mergeCell ref="A4:G4"/>
    <mergeCell ref="B6:D6"/>
    <mergeCell ref="B7:D7"/>
    <mergeCell ref="B8:D8"/>
    <mergeCell ref="B9:D9"/>
    <mergeCell ref="D67:G67"/>
    <mergeCell ref="T8:X8"/>
    <mergeCell ref="T9:X9"/>
    <mergeCell ref="T13:X13"/>
    <mergeCell ref="T23:X23"/>
    <mergeCell ref="T24:X24"/>
    <mergeCell ref="T25:X25"/>
    <mergeCell ref="T26:X26"/>
    <mergeCell ref="T19:X19"/>
    <mergeCell ref="T20:X20"/>
    <mergeCell ref="T21:X21"/>
    <mergeCell ref="T22:X22"/>
    <mergeCell ref="T14:X14"/>
    <mergeCell ref="T15:X15"/>
    <mergeCell ref="T16:X16"/>
    <mergeCell ref="T17:X17"/>
    <mergeCell ref="T18:X18"/>
    <mergeCell ref="B20:D20"/>
    <mergeCell ref="B33:D33"/>
    <mergeCell ref="B34:D34"/>
    <mergeCell ref="B25:D25"/>
    <mergeCell ref="B26:D26"/>
    <mergeCell ref="B27:D27"/>
    <mergeCell ref="B28:D28"/>
    <mergeCell ref="B29:D29"/>
    <mergeCell ref="A61:H61"/>
    <mergeCell ref="A52:G52"/>
    <mergeCell ref="B53:E53"/>
    <mergeCell ref="A51:G51"/>
    <mergeCell ref="B54:E54"/>
    <mergeCell ref="B55:E55"/>
    <mergeCell ref="B56:E56"/>
    <mergeCell ref="B57:E57"/>
    <mergeCell ref="B58:E58"/>
    <mergeCell ref="B59:E59"/>
    <mergeCell ref="B60:E60"/>
    <mergeCell ref="B42:D42"/>
    <mergeCell ref="B35:D35"/>
    <mergeCell ref="B36:D36"/>
    <mergeCell ref="B37:D37"/>
    <mergeCell ref="B21:D21"/>
    <mergeCell ref="B22:D22"/>
    <mergeCell ref="B23:D23"/>
    <mergeCell ref="B24:D24"/>
    <mergeCell ref="B17:D17"/>
    <mergeCell ref="B18:D18"/>
    <mergeCell ref="B19:D19"/>
    <mergeCell ref="B38:D38"/>
    <mergeCell ref="B39:D39"/>
    <mergeCell ref="B30:D30"/>
    <mergeCell ref="B31:D31"/>
    <mergeCell ref="B32:D32"/>
  </mergeCells>
  <printOptions horizontalCentered="1"/>
  <pageMargins left="0.70866141732283472" right="0" top="0.19685039370078741" bottom="0.39370078740157483" header="0.27559055118110237" footer="0.51181102362204722"/>
  <pageSetup paperSize="9" scale="35" fitToWidth="4" fitToHeight="4" orientation="portrait" r:id="rId1"/>
  <headerFooter alignWithMargins="0"/>
  <rowBreaks count="1" manualBreakCount="1">
    <brk id="50" max="15" man="1"/>
  </rowBreaks>
  <colBreaks count="1" manualBreakCount="1">
    <brk id="8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реестри  моноп</vt:lpstr>
      <vt:lpstr>'реестри  моноп'!Область_печати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U.Zaharchenko</dc:creator>
  <cp:lastModifiedBy>alona</cp:lastModifiedBy>
  <cp:lastPrinted>2024-03-18T12:23:51Z</cp:lastPrinted>
  <dcterms:created xsi:type="dcterms:W3CDTF">2018-02-26T05:35:10Z</dcterms:created>
  <dcterms:modified xsi:type="dcterms:W3CDTF">2024-03-18T12:23:55Z</dcterms:modified>
</cp:coreProperties>
</file>